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DB07" lockStructure="1"/>
  <bookViews>
    <workbookView xWindow="3300" yWindow="1092" windowWidth="13512" windowHeight="7560"/>
  </bookViews>
  <sheets>
    <sheet name="MHAS-UCR" sheetId="16" r:id="rId1"/>
    <sheet name="MHAS-040" sheetId="2" r:id="rId2"/>
    <sheet name="Instructions" sheetId="17" r:id="rId3"/>
    <sheet name="Sheet1" sheetId="13" state="hidden" r:id="rId4"/>
  </sheets>
  <definedNames>
    <definedName name="\A">#N/A</definedName>
    <definedName name="\B">#N/A</definedName>
    <definedName name="\C">#N/A</definedName>
    <definedName name="\D">#N/A</definedName>
    <definedName name="\E">#N/A</definedName>
    <definedName name="\F">#N/A</definedName>
    <definedName name="\G">#N/A</definedName>
    <definedName name="\H">#N/A</definedName>
    <definedName name="\I">#N/A</definedName>
    <definedName name="\M">#N/A</definedName>
    <definedName name="\N">#N/A</definedName>
    <definedName name="_xlnm.Print_Area" localSheetId="1">'MHAS-040'!$B$1:$AJ$104</definedName>
    <definedName name="_xlnm.Print_Area" localSheetId="0">'MHAS-UCR'!$B$1:$R$104</definedName>
    <definedName name="_xlnm.Print_Area">#REF!</definedName>
    <definedName name="_xlnm.Print_Titles" localSheetId="1">'MHAS-040'!$B:$C,'MHAS-040'!$1:$8</definedName>
    <definedName name="_xlnm.Print_Titles" localSheetId="0">'MHAS-UCR'!$1:$10</definedName>
  </definedNames>
  <calcPr calcId="145621"/>
</workbook>
</file>

<file path=xl/calcChain.xml><?xml version="1.0" encoding="utf-8"?>
<calcChain xmlns="http://schemas.openxmlformats.org/spreadsheetml/2006/main">
  <c r="AF102" i="2" l="1"/>
  <c r="U94" i="2" l="1"/>
  <c r="U92" i="2"/>
  <c r="AF96" i="2"/>
  <c r="AC92" i="2" l="1"/>
  <c r="AC94" i="2" s="1"/>
  <c r="AB92" i="2"/>
  <c r="AB94" i="2" s="1"/>
  <c r="AA92" i="2"/>
  <c r="AA94" i="2" s="1"/>
  <c r="Z92" i="2"/>
  <c r="Z94" i="2" s="1"/>
  <c r="Y92" i="2"/>
  <c r="Y94" i="2" s="1"/>
  <c r="K93" i="16" l="1"/>
  <c r="N93" i="16" s="1"/>
  <c r="K92" i="16"/>
  <c r="N92" i="16" s="1"/>
  <c r="K91" i="16"/>
  <c r="N91" i="16" s="1"/>
  <c r="K90" i="16"/>
  <c r="N90" i="16" s="1"/>
  <c r="K89" i="16"/>
  <c r="N89" i="16" s="1"/>
  <c r="K88" i="16"/>
  <c r="N88" i="16" s="1"/>
  <c r="K87" i="16"/>
  <c r="N87" i="16" s="1"/>
  <c r="K86" i="16"/>
  <c r="N86" i="16" s="1"/>
  <c r="K85" i="16"/>
  <c r="N85" i="16" s="1"/>
  <c r="K84" i="16"/>
  <c r="N84" i="16" s="1"/>
  <c r="K83" i="16"/>
  <c r="N83" i="16" s="1"/>
  <c r="K82" i="16"/>
  <c r="N82" i="16" s="1"/>
  <c r="K81" i="16"/>
  <c r="N81" i="16" s="1"/>
  <c r="K80" i="16"/>
  <c r="N80" i="16" s="1"/>
  <c r="K79" i="16"/>
  <c r="N79" i="16" s="1"/>
  <c r="K78" i="16"/>
  <c r="N78" i="16" s="1"/>
  <c r="K77" i="16"/>
  <c r="N77" i="16" s="1"/>
  <c r="K76" i="16"/>
  <c r="N76" i="16" s="1"/>
  <c r="K75" i="16"/>
  <c r="N75" i="16" s="1"/>
  <c r="K74" i="16"/>
  <c r="N74" i="16" s="1"/>
  <c r="K73" i="16"/>
  <c r="N73" i="16" s="1"/>
  <c r="K72" i="16"/>
  <c r="N72" i="16" s="1"/>
  <c r="K71" i="16"/>
  <c r="N71" i="16" s="1"/>
  <c r="K70" i="16"/>
  <c r="N70" i="16" s="1"/>
  <c r="K69" i="16"/>
  <c r="N69" i="16" s="1"/>
  <c r="K68" i="16"/>
  <c r="N68" i="16" s="1"/>
  <c r="K67" i="16"/>
  <c r="N67" i="16" s="1"/>
  <c r="K66" i="16"/>
  <c r="N66" i="16" s="1"/>
  <c r="K65" i="16"/>
  <c r="N65" i="16" s="1"/>
  <c r="K64" i="16"/>
  <c r="N64" i="16" s="1"/>
  <c r="K63" i="16"/>
  <c r="N63" i="16" s="1"/>
  <c r="K62" i="16"/>
  <c r="N62" i="16" s="1"/>
  <c r="K61" i="16"/>
  <c r="N61" i="16" s="1"/>
  <c r="K60" i="16"/>
  <c r="N60" i="16" s="1"/>
  <c r="K59" i="16"/>
  <c r="N59" i="16" s="1"/>
  <c r="K58" i="16"/>
  <c r="N58" i="16" s="1"/>
  <c r="K57" i="16"/>
  <c r="N57" i="16" s="1"/>
  <c r="K56" i="16"/>
  <c r="N56" i="16" s="1"/>
  <c r="K55" i="16"/>
  <c r="N55" i="16" s="1"/>
  <c r="K54" i="16"/>
  <c r="N54" i="16" s="1"/>
  <c r="K53" i="16"/>
  <c r="N53" i="16" s="1"/>
  <c r="K52" i="16"/>
  <c r="N52" i="16" s="1"/>
  <c r="K51" i="16"/>
  <c r="N51" i="16" s="1"/>
  <c r="K50" i="16"/>
  <c r="N50" i="16" s="1"/>
  <c r="Q51" i="16" l="1"/>
  <c r="R51" i="16" s="1"/>
  <c r="O51" i="16"/>
  <c r="O55" i="16"/>
  <c r="Q55" i="16"/>
  <c r="R55" i="16" s="1"/>
  <c r="O59" i="16"/>
  <c r="Q59" i="16"/>
  <c r="R59" i="16" s="1"/>
  <c r="O61" i="16"/>
  <c r="Q61" i="16"/>
  <c r="R61" i="16" s="1"/>
  <c r="O65" i="16"/>
  <c r="Q65" i="16"/>
  <c r="R65" i="16" s="1"/>
  <c r="O67" i="16"/>
  <c r="Q67" i="16"/>
  <c r="R67" i="16" s="1"/>
  <c r="O69" i="16"/>
  <c r="Q69" i="16"/>
  <c r="R69" i="16" s="1"/>
  <c r="O71" i="16"/>
  <c r="Q71" i="16"/>
  <c r="R71" i="16" s="1"/>
  <c r="O73" i="16"/>
  <c r="Q73" i="16"/>
  <c r="R73" i="16" s="1"/>
  <c r="O77" i="16"/>
  <c r="Q77" i="16"/>
  <c r="R77" i="16" s="1"/>
  <c r="Q50" i="16"/>
  <c r="R50" i="16" s="1"/>
  <c r="O50" i="16"/>
  <c r="Q52" i="16"/>
  <c r="R52" i="16" s="1"/>
  <c r="O52" i="16"/>
  <c r="O54" i="16"/>
  <c r="Q54" i="16"/>
  <c r="R54" i="16" s="1"/>
  <c r="O56" i="16"/>
  <c r="Q56" i="16"/>
  <c r="R56" i="16" s="1"/>
  <c r="O58" i="16"/>
  <c r="Q58" i="16"/>
  <c r="R58" i="16" s="1"/>
  <c r="O60" i="16"/>
  <c r="Q60" i="16"/>
  <c r="R60" i="16" s="1"/>
  <c r="O62" i="16"/>
  <c r="Q62" i="16"/>
  <c r="R62" i="16" s="1"/>
  <c r="O64" i="16"/>
  <c r="Q64" i="16"/>
  <c r="R64" i="16" s="1"/>
  <c r="O66" i="16"/>
  <c r="Q66" i="16"/>
  <c r="R66" i="16" s="1"/>
  <c r="O68" i="16"/>
  <c r="Q68" i="16"/>
  <c r="R68" i="16" s="1"/>
  <c r="O70" i="16"/>
  <c r="Q70" i="16"/>
  <c r="R70" i="16" s="1"/>
  <c r="O72" i="16"/>
  <c r="Q72" i="16"/>
  <c r="R72" i="16" s="1"/>
  <c r="O74" i="16"/>
  <c r="Q74" i="16"/>
  <c r="R74" i="16" s="1"/>
  <c r="O76" i="16"/>
  <c r="Q76" i="16"/>
  <c r="R76" i="16" s="1"/>
  <c r="O78" i="16"/>
  <c r="Q78" i="16"/>
  <c r="R78" i="16" s="1"/>
  <c r="O53" i="16"/>
  <c r="Q53" i="16"/>
  <c r="R53" i="16" s="1"/>
  <c r="O57" i="16"/>
  <c r="Q57" i="16"/>
  <c r="R57" i="16" s="1"/>
  <c r="O63" i="16"/>
  <c r="Q63" i="16"/>
  <c r="R63" i="16" s="1"/>
  <c r="O75" i="16"/>
  <c r="Q75" i="16"/>
  <c r="R75" i="16" s="1"/>
  <c r="O80" i="16"/>
  <c r="Q80" i="16"/>
  <c r="R80" i="16" s="1"/>
  <c r="O82" i="16"/>
  <c r="Q82" i="16"/>
  <c r="R82" i="16" s="1"/>
  <c r="O84" i="16"/>
  <c r="Q84" i="16"/>
  <c r="R84" i="16" s="1"/>
  <c r="O86" i="16"/>
  <c r="Q86" i="16"/>
  <c r="R86" i="16" s="1"/>
  <c r="O88" i="16"/>
  <c r="Q88" i="16"/>
  <c r="R88" i="16" s="1"/>
  <c r="O90" i="16"/>
  <c r="Q90" i="16"/>
  <c r="R90" i="16" s="1"/>
  <c r="O92" i="16"/>
  <c r="Q92" i="16"/>
  <c r="R92" i="16" s="1"/>
  <c r="O79" i="16"/>
  <c r="Q79" i="16"/>
  <c r="R79" i="16" s="1"/>
  <c r="O81" i="16"/>
  <c r="Q81" i="16"/>
  <c r="R81" i="16" s="1"/>
  <c r="O83" i="16"/>
  <c r="Q83" i="16"/>
  <c r="R83" i="16" s="1"/>
  <c r="O85" i="16"/>
  <c r="Q85" i="16"/>
  <c r="R85" i="16" s="1"/>
  <c r="O87" i="16"/>
  <c r="Q87" i="16"/>
  <c r="R87" i="16" s="1"/>
  <c r="O89" i="16"/>
  <c r="Q89" i="16"/>
  <c r="R89" i="16" s="1"/>
  <c r="O91" i="16"/>
  <c r="Q91" i="16"/>
  <c r="R91" i="16" s="1"/>
  <c r="O93" i="16"/>
  <c r="Q93" i="16"/>
  <c r="R93" i="16" s="1"/>
  <c r="K49" i="16"/>
  <c r="N49" i="16" s="1"/>
  <c r="K48" i="16"/>
  <c r="N48" i="16" s="1"/>
  <c r="Q49" i="16" l="1"/>
  <c r="R49" i="16" s="1"/>
  <c r="O49" i="16"/>
  <c r="Q48" i="16"/>
  <c r="R48" i="16" s="1"/>
  <c r="O48" i="16"/>
  <c r="K99" i="16"/>
  <c r="K97" i="16"/>
  <c r="N97" i="16" s="1"/>
  <c r="Q97" i="16" s="1"/>
  <c r="K96" i="16"/>
  <c r="N96" i="16" s="1"/>
  <c r="Q96" i="16" s="1"/>
  <c r="P95" i="16"/>
  <c r="P98" i="16" s="1"/>
  <c r="P100" i="16" s="1"/>
  <c r="M95" i="16"/>
  <c r="M98" i="16" s="1"/>
  <c r="J95" i="16"/>
  <c r="J98" i="16" s="1"/>
  <c r="J100" i="16" s="1"/>
  <c r="I95" i="16"/>
  <c r="I98" i="16" s="1"/>
  <c r="I100" i="16" s="1"/>
  <c r="H95" i="16"/>
  <c r="H98" i="16" s="1"/>
  <c r="G95" i="16"/>
  <c r="G98" i="16" s="1"/>
  <c r="G100" i="16" s="1"/>
  <c r="F95" i="16"/>
  <c r="F98" i="16" s="1"/>
  <c r="F100" i="16" s="1"/>
  <c r="K94" i="16"/>
  <c r="N94" i="16" s="1"/>
  <c r="O94" i="16" s="1"/>
  <c r="K47" i="16"/>
  <c r="N47" i="16" s="1"/>
  <c r="K46" i="16"/>
  <c r="N46" i="16" s="1"/>
  <c r="K45" i="16"/>
  <c r="N45" i="16" s="1"/>
  <c r="O45" i="16" s="1"/>
  <c r="K44" i="16"/>
  <c r="N44" i="16" s="1"/>
  <c r="K43" i="16"/>
  <c r="N43" i="16" s="1"/>
  <c r="O43" i="16" s="1"/>
  <c r="K42" i="16"/>
  <c r="N42" i="16" s="1"/>
  <c r="K41" i="16"/>
  <c r="N41" i="16" s="1"/>
  <c r="O41" i="16" s="1"/>
  <c r="K40" i="16"/>
  <c r="N40" i="16" s="1"/>
  <c r="K39" i="16"/>
  <c r="N39" i="16" s="1"/>
  <c r="O39" i="16" s="1"/>
  <c r="K38" i="16"/>
  <c r="N38" i="16" s="1"/>
  <c r="K37" i="16"/>
  <c r="N37" i="16" s="1"/>
  <c r="O37" i="16" s="1"/>
  <c r="K36" i="16"/>
  <c r="N36" i="16" s="1"/>
  <c r="K26" i="16"/>
  <c r="N26" i="16" s="1"/>
  <c r="O26" i="16" s="1"/>
  <c r="K35" i="16"/>
  <c r="N35" i="16" s="1"/>
  <c r="K34" i="16"/>
  <c r="N34" i="16" s="1"/>
  <c r="O34" i="16" s="1"/>
  <c r="K33" i="16"/>
  <c r="N33" i="16" s="1"/>
  <c r="K32" i="16"/>
  <c r="N32" i="16" s="1"/>
  <c r="O32" i="16" s="1"/>
  <c r="K31" i="16"/>
  <c r="N31" i="16" s="1"/>
  <c r="K30" i="16"/>
  <c r="N30" i="16" s="1"/>
  <c r="O30" i="16" s="1"/>
  <c r="K29" i="16"/>
  <c r="N29" i="16" s="1"/>
  <c r="K28" i="16"/>
  <c r="N28" i="16" s="1"/>
  <c r="O28" i="16" s="1"/>
  <c r="K27" i="16"/>
  <c r="N27" i="16" s="1"/>
  <c r="K25" i="16"/>
  <c r="N25" i="16" s="1"/>
  <c r="O25" i="16" s="1"/>
  <c r="K24" i="16"/>
  <c r="N24" i="16" s="1"/>
  <c r="Q24" i="16" s="1"/>
  <c r="R24" i="16" s="1"/>
  <c r="K19" i="16"/>
  <c r="N19" i="16" s="1"/>
  <c r="Q19" i="16" s="1"/>
  <c r="R19" i="16" s="1"/>
  <c r="K18" i="16"/>
  <c r="N18" i="16" s="1"/>
  <c r="O18" i="16" s="1"/>
  <c r="K17" i="16"/>
  <c r="N17" i="16" s="1"/>
  <c r="Q17" i="16" s="1"/>
  <c r="R17" i="16" s="1"/>
  <c r="K23" i="16"/>
  <c r="N23" i="16" s="1"/>
  <c r="O23" i="16" s="1"/>
  <c r="K22" i="16"/>
  <c r="N22" i="16" s="1"/>
  <c r="Q22" i="16" s="1"/>
  <c r="R22" i="16" s="1"/>
  <c r="K21" i="16"/>
  <c r="N21" i="16" s="1"/>
  <c r="K20" i="16"/>
  <c r="N20" i="16" s="1"/>
  <c r="Q20" i="16" s="1"/>
  <c r="R20" i="16" s="1"/>
  <c r="K16" i="16"/>
  <c r="N16" i="16" s="1"/>
  <c r="K15" i="16"/>
  <c r="N15" i="16" s="1"/>
  <c r="Q15" i="16" s="1"/>
  <c r="R15" i="16" s="1"/>
  <c r="K14" i="16"/>
  <c r="N14" i="16" s="1"/>
  <c r="K13" i="16"/>
  <c r="N13" i="16" s="1"/>
  <c r="O13" i="16" s="1"/>
  <c r="K12" i="16"/>
  <c r="N12" i="16" s="1"/>
  <c r="K11" i="16"/>
  <c r="N11" i="16" s="1"/>
  <c r="Q11" i="16" s="1"/>
  <c r="R11" i="16" s="1"/>
  <c r="K102" i="16" l="1"/>
  <c r="O12" i="16"/>
  <c r="Q12" i="16"/>
  <c r="R12" i="16" s="1"/>
  <c r="O16" i="16"/>
  <c r="Q16" i="16"/>
  <c r="R16" i="16" s="1"/>
  <c r="Q14" i="16"/>
  <c r="R14" i="16" s="1"/>
  <c r="O14" i="16"/>
  <c r="O21" i="16"/>
  <c r="Q21" i="16"/>
  <c r="R21" i="16" s="1"/>
  <c r="Q13" i="16"/>
  <c r="R13" i="16" s="1"/>
  <c r="Q27" i="16"/>
  <c r="R27" i="16" s="1"/>
  <c r="O27" i="16"/>
  <c r="Q31" i="16"/>
  <c r="R31" i="16" s="1"/>
  <c r="O31" i="16"/>
  <c r="O11" i="16"/>
  <c r="O15" i="16"/>
  <c r="O20" i="16"/>
  <c r="O22" i="16"/>
  <c r="Q23" i="16"/>
  <c r="R23" i="16" s="1"/>
  <c r="O17" i="16"/>
  <c r="Q18" i="16"/>
  <c r="R18" i="16" s="1"/>
  <c r="O19" i="16"/>
  <c r="O24" i="16"/>
  <c r="Q25" i="16"/>
  <c r="R25" i="16" s="1"/>
  <c r="Q29" i="16"/>
  <c r="R29" i="16" s="1"/>
  <c r="O29" i="16"/>
  <c r="Q33" i="16"/>
  <c r="R33" i="16" s="1"/>
  <c r="O33" i="16"/>
  <c r="Q38" i="16"/>
  <c r="R38" i="16" s="1"/>
  <c r="O38" i="16"/>
  <c r="Q42" i="16"/>
  <c r="R42" i="16" s="1"/>
  <c r="O42" i="16"/>
  <c r="Q46" i="16"/>
  <c r="R46" i="16" s="1"/>
  <c r="O46" i="16"/>
  <c r="H100" i="16"/>
  <c r="K100" i="16" s="1"/>
  <c r="K98" i="16"/>
  <c r="N98" i="16" s="1"/>
  <c r="Q98" i="16" s="1"/>
  <c r="Q100" i="16" s="1"/>
  <c r="Q35" i="16"/>
  <c r="R35" i="16" s="1"/>
  <c r="O35" i="16"/>
  <c r="Q36" i="16"/>
  <c r="R36" i="16" s="1"/>
  <c r="O36" i="16"/>
  <c r="Q40" i="16"/>
  <c r="R40" i="16" s="1"/>
  <c r="O40" i="16"/>
  <c r="Q44" i="16"/>
  <c r="R44" i="16" s="1"/>
  <c r="O44" i="16"/>
  <c r="Q47" i="16"/>
  <c r="R47" i="16" s="1"/>
  <c r="O47" i="16"/>
  <c r="Q28" i="16"/>
  <c r="R28" i="16" s="1"/>
  <c r="Q30" i="16"/>
  <c r="R30" i="16" s="1"/>
  <c r="Q32" i="16"/>
  <c r="R32" i="16" s="1"/>
  <c r="Q34" i="16"/>
  <c r="R34" i="16" s="1"/>
  <c r="Q26" i="16"/>
  <c r="R26" i="16" s="1"/>
  <c r="Q37" i="16"/>
  <c r="R37" i="16" s="1"/>
  <c r="Q39" i="16"/>
  <c r="R39" i="16" s="1"/>
  <c r="Q41" i="16"/>
  <c r="R41" i="16" s="1"/>
  <c r="Q43" i="16"/>
  <c r="R43" i="16" s="1"/>
  <c r="Q45" i="16"/>
  <c r="R45" i="16" s="1"/>
  <c r="Q94" i="16"/>
  <c r="R94" i="16" s="1"/>
  <c r="K95" i="16"/>
  <c r="N95" i="16" s="1"/>
  <c r="Q95" i="16" s="1"/>
  <c r="K103" i="16" l="1"/>
  <c r="AH92" i="2" l="1"/>
  <c r="AG92" i="2"/>
  <c r="AG94" i="2" s="1"/>
  <c r="G92" i="2"/>
  <c r="G94" i="2" s="1"/>
  <c r="F92" i="2"/>
  <c r="F94" i="2" s="1"/>
  <c r="E92" i="2"/>
  <c r="E94" i="2" s="1"/>
  <c r="D92" i="2"/>
  <c r="D94" i="2" s="1"/>
  <c r="AH94" i="2" l="1"/>
  <c r="AD92" i="2" l="1"/>
  <c r="AD94" i="2" s="1"/>
  <c r="AF90" i="2"/>
  <c r="AI90" i="2" s="1"/>
  <c r="AI96" i="2"/>
  <c r="AF93" i="2"/>
  <c r="AI93" i="2" s="1"/>
  <c r="AF91" i="2"/>
  <c r="AF89" i="2"/>
  <c r="AF88" i="2"/>
  <c r="AF87" i="2"/>
  <c r="AF86" i="2"/>
  <c r="AI86" i="2" s="1"/>
  <c r="AF85" i="2"/>
  <c r="AI85" i="2" s="1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AI91" i="2"/>
  <c r="AI89" i="2"/>
  <c r="AI88" i="2"/>
  <c r="AI87" i="2"/>
  <c r="AI84" i="2"/>
  <c r="AI83" i="2"/>
  <c r="AI82" i="2"/>
  <c r="AI81" i="2"/>
  <c r="AI80" i="2"/>
  <c r="AI79" i="2"/>
  <c r="AI78" i="2"/>
  <c r="AI77" i="2"/>
  <c r="AI76" i="2"/>
  <c r="AI75" i="2"/>
  <c r="AI74" i="2"/>
  <c r="AI73" i="2"/>
  <c r="AI72" i="2"/>
  <c r="AI71" i="2"/>
  <c r="AI70" i="2"/>
  <c r="AI69" i="2"/>
  <c r="AI68" i="2"/>
  <c r="AI67" i="2"/>
  <c r="AI66" i="2"/>
  <c r="AI65" i="2"/>
  <c r="AI64" i="2"/>
  <c r="AI63" i="2"/>
  <c r="AI62" i="2"/>
  <c r="AI61" i="2"/>
  <c r="AI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G2" i="13" l="1"/>
  <c r="H2" i="13"/>
  <c r="I2" i="13"/>
  <c r="J2" i="13"/>
  <c r="K2" i="13"/>
  <c r="L2" i="13"/>
  <c r="M2" i="13"/>
  <c r="N2" i="13"/>
  <c r="O2" i="13"/>
  <c r="P2" i="13"/>
  <c r="Q2" i="13"/>
  <c r="R2" i="13"/>
  <c r="S2" i="13"/>
  <c r="T2" i="13"/>
  <c r="U2" i="13"/>
  <c r="V2" i="13"/>
  <c r="W2" i="13"/>
  <c r="X2" i="13"/>
  <c r="Y2" i="13"/>
  <c r="Z2" i="13"/>
  <c r="AA2" i="13"/>
  <c r="AB2" i="13"/>
  <c r="AC2" i="13"/>
  <c r="AD2" i="13"/>
  <c r="AE2" i="13"/>
  <c r="AF2" i="13"/>
  <c r="AG2" i="13"/>
  <c r="AH2" i="13"/>
  <c r="AI2" i="13"/>
  <c r="AJ2" i="13"/>
  <c r="AK2" i="13"/>
  <c r="AL2" i="13"/>
  <c r="AM2" i="13"/>
  <c r="AN2" i="13"/>
  <c r="AO2" i="13"/>
  <c r="AP2" i="13"/>
  <c r="AQ2" i="13"/>
  <c r="AR2" i="13"/>
  <c r="AS2" i="13"/>
  <c r="AT2" i="13"/>
  <c r="AU2" i="13"/>
  <c r="AV2" i="13"/>
  <c r="AW2" i="13"/>
  <c r="AX2" i="13"/>
  <c r="AE92" i="2"/>
  <c r="AE94" i="2" s="1"/>
  <c r="G45" i="13"/>
  <c r="H45" i="13"/>
  <c r="I45" i="13"/>
  <c r="J45" i="13"/>
  <c r="K45" i="13"/>
  <c r="L45" i="13"/>
  <c r="M45" i="13"/>
  <c r="N45" i="13"/>
  <c r="O45" i="13"/>
  <c r="P45" i="13"/>
  <c r="Q45" i="13"/>
  <c r="R45" i="13"/>
  <c r="S45" i="13"/>
  <c r="T45" i="13"/>
  <c r="U45" i="13"/>
  <c r="V45" i="13"/>
  <c r="W45" i="13"/>
  <c r="X45" i="13"/>
  <c r="Y45" i="13"/>
  <c r="Z45" i="13"/>
  <c r="AA45" i="13"/>
  <c r="AB45" i="13"/>
  <c r="AC45" i="13"/>
  <c r="AD45" i="13"/>
  <c r="AE45" i="13"/>
  <c r="AF45" i="13"/>
  <c r="AG45" i="13"/>
  <c r="AH45" i="13"/>
  <c r="AI45" i="13"/>
  <c r="AJ45" i="13"/>
  <c r="AK45" i="13"/>
  <c r="AL45" i="13"/>
  <c r="AM45" i="13"/>
  <c r="AN45" i="13"/>
  <c r="AO45" i="13"/>
  <c r="AP45" i="13"/>
  <c r="AQ45" i="13"/>
  <c r="AR45" i="13"/>
  <c r="AS45" i="13"/>
  <c r="AT45" i="13"/>
  <c r="AU45" i="13"/>
  <c r="AV45" i="13"/>
  <c r="AW45" i="13"/>
  <c r="AX45" i="13"/>
  <c r="F45" i="13"/>
  <c r="F3" i="13"/>
  <c r="G4" i="13"/>
  <c r="H4" i="13"/>
  <c r="I4" i="13"/>
  <c r="J4" i="13"/>
  <c r="K4" i="13"/>
  <c r="L4" i="13"/>
  <c r="M4" i="13"/>
  <c r="N4" i="13"/>
  <c r="O4" i="13"/>
  <c r="P4" i="13"/>
  <c r="Q4" i="13"/>
  <c r="R4" i="13"/>
  <c r="S4" i="13"/>
  <c r="T4" i="13"/>
  <c r="U4" i="13"/>
  <c r="V4" i="13"/>
  <c r="W4" i="13"/>
  <c r="X4" i="13"/>
  <c r="Y4" i="13"/>
  <c r="Z4" i="13"/>
  <c r="AA4" i="13"/>
  <c r="AB4" i="13"/>
  <c r="AC4" i="13"/>
  <c r="AD4" i="13"/>
  <c r="AE4" i="13"/>
  <c r="AF4" i="13"/>
  <c r="AG4" i="13"/>
  <c r="AH4" i="13"/>
  <c r="AI4" i="13"/>
  <c r="AJ4" i="13"/>
  <c r="AK4" i="13"/>
  <c r="AL4" i="13"/>
  <c r="AM4" i="13"/>
  <c r="AN4" i="13"/>
  <c r="AP4" i="13"/>
  <c r="AQ4" i="13"/>
  <c r="AR4" i="13"/>
  <c r="AS4" i="13"/>
  <c r="AT4" i="13"/>
  <c r="AU4" i="13"/>
  <c r="AV4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V5" i="13"/>
  <c r="W5" i="13"/>
  <c r="X5" i="13"/>
  <c r="Y5" i="13"/>
  <c r="Z5" i="13"/>
  <c r="AA5" i="13"/>
  <c r="AB5" i="13"/>
  <c r="AC5" i="13"/>
  <c r="AD5" i="13"/>
  <c r="AE5" i="13"/>
  <c r="AF5" i="13"/>
  <c r="AG5" i="13"/>
  <c r="AH5" i="13"/>
  <c r="AI5" i="13"/>
  <c r="AJ5" i="13"/>
  <c r="AK5" i="13"/>
  <c r="AL5" i="13"/>
  <c r="AM5" i="13"/>
  <c r="AN5" i="13"/>
  <c r="AP5" i="13"/>
  <c r="AQ5" i="13"/>
  <c r="AR5" i="13"/>
  <c r="AS5" i="13"/>
  <c r="AT5" i="13"/>
  <c r="AU5" i="13"/>
  <c r="AV5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V6" i="13"/>
  <c r="W6" i="13"/>
  <c r="X6" i="13"/>
  <c r="Y6" i="13"/>
  <c r="Z6" i="13"/>
  <c r="AA6" i="13"/>
  <c r="AB6" i="13"/>
  <c r="AC6" i="13"/>
  <c r="AD6" i="13"/>
  <c r="AE6" i="13"/>
  <c r="AF6" i="13"/>
  <c r="AG6" i="13"/>
  <c r="AH6" i="13"/>
  <c r="AI6" i="13"/>
  <c r="AJ6" i="13"/>
  <c r="AK6" i="13"/>
  <c r="AL6" i="13"/>
  <c r="AM6" i="13"/>
  <c r="AN6" i="13"/>
  <c r="AP6" i="13"/>
  <c r="AQ6" i="13"/>
  <c r="AR6" i="13"/>
  <c r="AS6" i="13"/>
  <c r="AT6" i="13"/>
  <c r="AU6" i="13"/>
  <c r="AV6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T7" i="13"/>
  <c r="U7" i="13"/>
  <c r="V7" i="13"/>
  <c r="W7" i="13"/>
  <c r="X7" i="13"/>
  <c r="Y7" i="13"/>
  <c r="Z7" i="13"/>
  <c r="AA7" i="13"/>
  <c r="AB7" i="13"/>
  <c r="AC7" i="13"/>
  <c r="AD7" i="13"/>
  <c r="AE7" i="13"/>
  <c r="AF7" i="13"/>
  <c r="AG7" i="13"/>
  <c r="AH7" i="13"/>
  <c r="AI7" i="13"/>
  <c r="AJ7" i="13"/>
  <c r="AK7" i="13"/>
  <c r="AL7" i="13"/>
  <c r="AM7" i="13"/>
  <c r="AN7" i="13"/>
  <c r="AP7" i="13"/>
  <c r="AQ7" i="13"/>
  <c r="AR7" i="13"/>
  <c r="AS7" i="13"/>
  <c r="AT7" i="13"/>
  <c r="AU7" i="13"/>
  <c r="AV7" i="13"/>
  <c r="G8" i="13"/>
  <c r="H8" i="13"/>
  <c r="I8" i="13"/>
  <c r="J8" i="13"/>
  <c r="K8" i="13"/>
  <c r="L8" i="13"/>
  <c r="M8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AB8" i="13"/>
  <c r="AC8" i="13"/>
  <c r="AD8" i="13"/>
  <c r="AE8" i="13"/>
  <c r="AF8" i="13"/>
  <c r="AG8" i="13"/>
  <c r="AH8" i="13"/>
  <c r="AI8" i="13"/>
  <c r="AJ8" i="13"/>
  <c r="AK8" i="13"/>
  <c r="AL8" i="13"/>
  <c r="AM8" i="13"/>
  <c r="AN8" i="13"/>
  <c r="AP8" i="13"/>
  <c r="AQ8" i="13"/>
  <c r="AR8" i="13"/>
  <c r="AS8" i="13"/>
  <c r="AT8" i="13"/>
  <c r="AU8" i="13"/>
  <c r="AV8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P9" i="13"/>
  <c r="AQ9" i="13"/>
  <c r="AR9" i="13"/>
  <c r="AS9" i="13"/>
  <c r="AT9" i="13"/>
  <c r="AU9" i="13"/>
  <c r="AV9" i="13"/>
  <c r="G10" i="13"/>
  <c r="H10" i="13"/>
  <c r="I10" i="13"/>
  <c r="J10" i="13"/>
  <c r="K10" i="13"/>
  <c r="L10" i="13"/>
  <c r="M10" i="13"/>
  <c r="N10" i="13"/>
  <c r="O10" i="13"/>
  <c r="P10" i="13"/>
  <c r="Q10" i="13"/>
  <c r="R10" i="13"/>
  <c r="S10" i="13"/>
  <c r="T10" i="13"/>
  <c r="U10" i="13"/>
  <c r="V10" i="13"/>
  <c r="W10" i="13"/>
  <c r="X10" i="13"/>
  <c r="Y10" i="13"/>
  <c r="Z10" i="13"/>
  <c r="AA10" i="13"/>
  <c r="AB10" i="13"/>
  <c r="AC10" i="13"/>
  <c r="AD10" i="13"/>
  <c r="AE10" i="13"/>
  <c r="AF10" i="13"/>
  <c r="AG10" i="13"/>
  <c r="AH10" i="13"/>
  <c r="AI10" i="13"/>
  <c r="AJ10" i="13"/>
  <c r="AK10" i="13"/>
  <c r="AL10" i="13"/>
  <c r="AM10" i="13"/>
  <c r="AN10" i="13"/>
  <c r="AP10" i="13"/>
  <c r="AQ10" i="13"/>
  <c r="AR10" i="13"/>
  <c r="AS10" i="13"/>
  <c r="AT10" i="13"/>
  <c r="AU10" i="13"/>
  <c r="AV10" i="13"/>
  <c r="G11" i="13"/>
  <c r="H11" i="13"/>
  <c r="I11" i="13"/>
  <c r="J11" i="13"/>
  <c r="K11" i="13"/>
  <c r="L11" i="13"/>
  <c r="M11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AB11" i="13"/>
  <c r="AC11" i="13"/>
  <c r="AD11" i="13"/>
  <c r="AE11" i="13"/>
  <c r="AF11" i="13"/>
  <c r="AG11" i="13"/>
  <c r="AH11" i="13"/>
  <c r="AI11" i="13"/>
  <c r="AJ11" i="13"/>
  <c r="AK11" i="13"/>
  <c r="AL11" i="13"/>
  <c r="AM11" i="13"/>
  <c r="AN11" i="13"/>
  <c r="AP11" i="13"/>
  <c r="AQ11" i="13"/>
  <c r="AR11" i="13"/>
  <c r="AS11" i="13"/>
  <c r="AT11" i="13"/>
  <c r="AU11" i="13"/>
  <c r="AV11" i="13"/>
  <c r="G12" i="13"/>
  <c r="H12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AB12" i="13"/>
  <c r="AC12" i="13"/>
  <c r="AD12" i="13"/>
  <c r="AE12" i="13"/>
  <c r="AF12" i="13"/>
  <c r="AG12" i="13"/>
  <c r="AH12" i="13"/>
  <c r="AI12" i="13"/>
  <c r="AJ12" i="13"/>
  <c r="AK12" i="13"/>
  <c r="AL12" i="13"/>
  <c r="AM12" i="13"/>
  <c r="AN12" i="13"/>
  <c r="AP12" i="13"/>
  <c r="AQ12" i="13"/>
  <c r="AR12" i="13"/>
  <c r="AS12" i="13"/>
  <c r="AT12" i="13"/>
  <c r="AU12" i="13"/>
  <c r="AV12" i="13"/>
  <c r="G13" i="13"/>
  <c r="H13" i="13"/>
  <c r="I13" i="13"/>
  <c r="J13" i="13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P13" i="13"/>
  <c r="AQ13" i="13"/>
  <c r="AR13" i="13"/>
  <c r="AS13" i="13"/>
  <c r="AT13" i="13"/>
  <c r="AU13" i="13"/>
  <c r="AV13" i="13"/>
  <c r="G14" i="13"/>
  <c r="H14" i="13"/>
  <c r="I14" i="13"/>
  <c r="J14" i="13"/>
  <c r="K14" i="13"/>
  <c r="L14" i="13"/>
  <c r="M14" i="13"/>
  <c r="N14" i="13"/>
  <c r="O14" i="13"/>
  <c r="P14" i="13"/>
  <c r="Q14" i="13"/>
  <c r="R14" i="13"/>
  <c r="S14" i="13"/>
  <c r="T14" i="13"/>
  <c r="U14" i="13"/>
  <c r="V14" i="13"/>
  <c r="W14" i="13"/>
  <c r="X14" i="13"/>
  <c r="Y14" i="13"/>
  <c r="Z14" i="13"/>
  <c r="AA14" i="13"/>
  <c r="AB14" i="13"/>
  <c r="AC14" i="13"/>
  <c r="AD14" i="13"/>
  <c r="AE14" i="13"/>
  <c r="AF14" i="13"/>
  <c r="AG14" i="13"/>
  <c r="AH14" i="13"/>
  <c r="AI14" i="13"/>
  <c r="AJ14" i="13"/>
  <c r="AK14" i="13"/>
  <c r="AL14" i="13"/>
  <c r="AM14" i="13"/>
  <c r="AN14" i="13"/>
  <c r="AP14" i="13"/>
  <c r="AQ14" i="13"/>
  <c r="AR14" i="13"/>
  <c r="AS14" i="13"/>
  <c r="AT14" i="13"/>
  <c r="AU14" i="13"/>
  <c r="AV14" i="13"/>
  <c r="G15" i="13"/>
  <c r="H15" i="13"/>
  <c r="I15" i="13"/>
  <c r="J15" i="13"/>
  <c r="K15" i="13"/>
  <c r="L15" i="13"/>
  <c r="M15" i="13"/>
  <c r="N15" i="13"/>
  <c r="O15" i="13"/>
  <c r="P15" i="13"/>
  <c r="Q15" i="13"/>
  <c r="R15" i="13"/>
  <c r="S15" i="13"/>
  <c r="T15" i="13"/>
  <c r="U15" i="13"/>
  <c r="V15" i="13"/>
  <c r="W15" i="13"/>
  <c r="X15" i="13"/>
  <c r="Y15" i="13"/>
  <c r="Z15" i="13"/>
  <c r="AA15" i="13"/>
  <c r="AB15" i="13"/>
  <c r="AC15" i="13"/>
  <c r="AD15" i="13"/>
  <c r="AE15" i="13"/>
  <c r="AF15" i="13"/>
  <c r="AG15" i="13"/>
  <c r="AH15" i="13"/>
  <c r="AI15" i="13"/>
  <c r="AJ15" i="13"/>
  <c r="AK15" i="13"/>
  <c r="AL15" i="13"/>
  <c r="AM15" i="13"/>
  <c r="AN15" i="13"/>
  <c r="AP15" i="13"/>
  <c r="AQ15" i="13"/>
  <c r="AR15" i="13"/>
  <c r="AS15" i="13"/>
  <c r="AT15" i="13"/>
  <c r="AU15" i="13"/>
  <c r="AV15" i="13"/>
  <c r="G16" i="13"/>
  <c r="H16" i="13"/>
  <c r="I16" i="13"/>
  <c r="J16" i="13"/>
  <c r="K16" i="13"/>
  <c r="L16" i="13"/>
  <c r="M16" i="13"/>
  <c r="N16" i="13"/>
  <c r="O16" i="13"/>
  <c r="P16" i="13"/>
  <c r="Q16" i="13"/>
  <c r="R16" i="13"/>
  <c r="S16" i="13"/>
  <c r="T16" i="13"/>
  <c r="U16" i="13"/>
  <c r="V16" i="13"/>
  <c r="W16" i="13"/>
  <c r="X16" i="13"/>
  <c r="Y16" i="13"/>
  <c r="Z16" i="13"/>
  <c r="AA16" i="13"/>
  <c r="AB16" i="13"/>
  <c r="AC16" i="13"/>
  <c r="AD16" i="13"/>
  <c r="AE16" i="13"/>
  <c r="AF16" i="13"/>
  <c r="AG16" i="13"/>
  <c r="AH16" i="13"/>
  <c r="AI16" i="13"/>
  <c r="AJ16" i="13"/>
  <c r="AK16" i="13"/>
  <c r="AL16" i="13"/>
  <c r="AM16" i="13"/>
  <c r="AN16" i="13"/>
  <c r="AP16" i="13"/>
  <c r="AQ16" i="13"/>
  <c r="AR16" i="13"/>
  <c r="AS16" i="13"/>
  <c r="AT16" i="13"/>
  <c r="AU16" i="13"/>
  <c r="AV16" i="13"/>
  <c r="G17" i="13"/>
  <c r="H17" i="13"/>
  <c r="I17" i="13"/>
  <c r="J17" i="13"/>
  <c r="K17" i="13"/>
  <c r="L17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AI17" i="13"/>
  <c r="AJ17" i="13"/>
  <c r="AK17" i="13"/>
  <c r="AL17" i="13"/>
  <c r="AM17" i="13"/>
  <c r="AN17" i="13"/>
  <c r="AP17" i="13"/>
  <c r="AQ17" i="13"/>
  <c r="AR17" i="13"/>
  <c r="AS17" i="13"/>
  <c r="AT17" i="13"/>
  <c r="AU17" i="13"/>
  <c r="AV17" i="13"/>
  <c r="G18" i="13"/>
  <c r="H18" i="13"/>
  <c r="I18" i="13"/>
  <c r="J18" i="13"/>
  <c r="K18" i="13"/>
  <c r="L18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AB18" i="13"/>
  <c r="AC18" i="13"/>
  <c r="AD18" i="13"/>
  <c r="AE18" i="13"/>
  <c r="AF18" i="13"/>
  <c r="AG18" i="13"/>
  <c r="AH18" i="13"/>
  <c r="AI18" i="13"/>
  <c r="AJ18" i="13"/>
  <c r="AK18" i="13"/>
  <c r="AL18" i="13"/>
  <c r="AM18" i="13"/>
  <c r="AN18" i="13"/>
  <c r="AP18" i="13"/>
  <c r="AQ18" i="13"/>
  <c r="AR18" i="13"/>
  <c r="AS18" i="13"/>
  <c r="AT18" i="13"/>
  <c r="AU18" i="13"/>
  <c r="AV18" i="13"/>
  <c r="G19" i="13"/>
  <c r="H19" i="13"/>
  <c r="I19" i="13"/>
  <c r="J19" i="13"/>
  <c r="K19" i="13"/>
  <c r="L19" i="13"/>
  <c r="M19" i="13"/>
  <c r="N19" i="13"/>
  <c r="O19" i="13"/>
  <c r="P19" i="13"/>
  <c r="Q19" i="13"/>
  <c r="R19" i="13"/>
  <c r="S19" i="13"/>
  <c r="T19" i="13"/>
  <c r="U19" i="13"/>
  <c r="V19" i="13"/>
  <c r="W19" i="13"/>
  <c r="X19" i="13"/>
  <c r="Y19" i="13"/>
  <c r="Z19" i="13"/>
  <c r="AA19" i="13"/>
  <c r="AB19" i="13"/>
  <c r="AC19" i="13"/>
  <c r="AD19" i="13"/>
  <c r="AE19" i="13"/>
  <c r="AF19" i="13"/>
  <c r="AG19" i="13"/>
  <c r="AH19" i="13"/>
  <c r="AI19" i="13"/>
  <c r="AJ19" i="13"/>
  <c r="AK19" i="13"/>
  <c r="AL19" i="13"/>
  <c r="AM19" i="13"/>
  <c r="AN19" i="13"/>
  <c r="AP19" i="13"/>
  <c r="AQ19" i="13"/>
  <c r="AR19" i="13"/>
  <c r="AS19" i="13"/>
  <c r="AT19" i="13"/>
  <c r="AU19" i="13"/>
  <c r="AV19" i="13"/>
  <c r="G20" i="13"/>
  <c r="H20" i="13"/>
  <c r="I20" i="13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AB20" i="13"/>
  <c r="AC20" i="13"/>
  <c r="AD20" i="13"/>
  <c r="AE20" i="13"/>
  <c r="AF20" i="13"/>
  <c r="AG20" i="13"/>
  <c r="AH20" i="13"/>
  <c r="AI20" i="13"/>
  <c r="AJ20" i="13"/>
  <c r="AK20" i="13"/>
  <c r="AL20" i="13"/>
  <c r="AM20" i="13"/>
  <c r="AN20" i="13"/>
  <c r="AP20" i="13"/>
  <c r="AQ20" i="13"/>
  <c r="AR20" i="13"/>
  <c r="AS20" i="13"/>
  <c r="AT20" i="13"/>
  <c r="AU20" i="13"/>
  <c r="AV20" i="13"/>
  <c r="G21" i="13"/>
  <c r="H21" i="13"/>
  <c r="I21" i="13"/>
  <c r="J21" i="13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P21" i="13"/>
  <c r="AQ21" i="13"/>
  <c r="AR21" i="13"/>
  <c r="AS21" i="13"/>
  <c r="AT21" i="13"/>
  <c r="AU21" i="13"/>
  <c r="AV21" i="13"/>
  <c r="G22" i="13"/>
  <c r="H22" i="13"/>
  <c r="I22" i="13"/>
  <c r="J22" i="13"/>
  <c r="K22" i="13"/>
  <c r="L22" i="13"/>
  <c r="M22" i="13"/>
  <c r="N22" i="13"/>
  <c r="O22" i="13"/>
  <c r="P22" i="13"/>
  <c r="Q22" i="13"/>
  <c r="R22" i="13"/>
  <c r="S22" i="13"/>
  <c r="T22" i="13"/>
  <c r="U22" i="13"/>
  <c r="V22" i="13"/>
  <c r="W22" i="13"/>
  <c r="X22" i="13"/>
  <c r="Y22" i="13"/>
  <c r="Z22" i="13"/>
  <c r="AA22" i="13"/>
  <c r="AB22" i="13"/>
  <c r="AC22" i="13"/>
  <c r="AD22" i="13"/>
  <c r="AE22" i="13"/>
  <c r="AF22" i="13"/>
  <c r="AG22" i="13"/>
  <c r="AH22" i="13"/>
  <c r="AI22" i="13"/>
  <c r="AJ22" i="13"/>
  <c r="AK22" i="13"/>
  <c r="AL22" i="13"/>
  <c r="AM22" i="13"/>
  <c r="AN22" i="13"/>
  <c r="AP22" i="13"/>
  <c r="AQ22" i="13"/>
  <c r="AR22" i="13"/>
  <c r="AS22" i="13"/>
  <c r="AT22" i="13"/>
  <c r="AU22" i="13"/>
  <c r="AV22" i="13"/>
  <c r="G23" i="13"/>
  <c r="H23" i="13"/>
  <c r="I23" i="13"/>
  <c r="J23" i="13"/>
  <c r="K23" i="13"/>
  <c r="L23" i="13"/>
  <c r="M23" i="13"/>
  <c r="N23" i="13"/>
  <c r="O23" i="13"/>
  <c r="P23" i="13"/>
  <c r="Q23" i="13"/>
  <c r="R23" i="13"/>
  <c r="S23" i="13"/>
  <c r="T23" i="13"/>
  <c r="U23" i="13"/>
  <c r="V23" i="13"/>
  <c r="W23" i="13"/>
  <c r="X23" i="13"/>
  <c r="Y23" i="13"/>
  <c r="Z23" i="13"/>
  <c r="AA23" i="13"/>
  <c r="AB23" i="13"/>
  <c r="AC23" i="13"/>
  <c r="AD23" i="13"/>
  <c r="AE23" i="13"/>
  <c r="AF23" i="13"/>
  <c r="AG23" i="13"/>
  <c r="AH23" i="13"/>
  <c r="AI23" i="13"/>
  <c r="AJ23" i="13"/>
  <c r="AK23" i="13"/>
  <c r="AL23" i="13"/>
  <c r="AM23" i="13"/>
  <c r="AN23" i="13"/>
  <c r="AP23" i="13"/>
  <c r="AQ23" i="13"/>
  <c r="AR23" i="13"/>
  <c r="AS23" i="13"/>
  <c r="AT23" i="13"/>
  <c r="AU23" i="13"/>
  <c r="AV23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V24" i="13"/>
  <c r="W24" i="13"/>
  <c r="X24" i="13"/>
  <c r="Y24" i="13"/>
  <c r="Z24" i="13"/>
  <c r="AA24" i="13"/>
  <c r="AB24" i="13"/>
  <c r="AC24" i="13"/>
  <c r="AD24" i="13"/>
  <c r="AE24" i="13"/>
  <c r="AF24" i="13"/>
  <c r="AG24" i="13"/>
  <c r="AH24" i="13"/>
  <c r="AI24" i="13"/>
  <c r="AJ24" i="13"/>
  <c r="AK24" i="13"/>
  <c r="AL24" i="13"/>
  <c r="AM24" i="13"/>
  <c r="AN24" i="13"/>
  <c r="AP24" i="13"/>
  <c r="AQ24" i="13"/>
  <c r="AR24" i="13"/>
  <c r="AS24" i="13"/>
  <c r="AT24" i="13"/>
  <c r="AU24" i="13"/>
  <c r="AV24" i="13"/>
  <c r="G25" i="13"/>
  <c r="H25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AB25" i="13"/>
  <c r="AC25" i="13"/>
  <c r="AD25" i="13"/>
  <c r="AE25" i="13"/>
  <c r="AF25" i="13"/>
  <c r="AG25" i="13"/>
  <c r="AH25" i="13"/>
  <c r="AI25" i="13"/>
  <c r="AJ25" i="13"/>
  <c r="AK25" i="13"/>
  <c r="AL25" i="13"/>
  <c r="AM25" i="13"/>
  <c r="AN25" i="13"/>
  <c r="AP25" i="13"/>
  <c r="AQ25" i="13"/>
  <c r="AR25" i="13"/>
  <c r="AS25" i="13"/>
  <c r="AT25" i="13"/>
  <c r="AU25" i="13"/>
  <c r="AV25" i="13"/>
  <c r="G26" i="13"/>
  <c r="H26" i="13"/>
  <c r="I26" i="13"/>
  <c r="J26" i="13"/>
  <c r="K26" i="13"/>
  <c r="L26" i="13"/>
  <c r="M26" i="13"/>
  <c r="N26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AB26" i="13"/>
  <c r="AC26" i="13"/>
  <c r="AD26" i="13"/>
  <c r="AE26" i="13"/>
  <c r="AF26" i="13"/>
  <c r="AG26" i="13"/>
  <c r="AH26" i="13"/>
  <c r="AI26" i="13"/>
  <c r="AJ26" i="13"/>
  <c r="AK26" i="13"/>
  <c r="AL26" i="13"/>
  <c r="AM26" i="13"/>
  <c r="AN26" i="13"/>
  <c r="AP26" i="13"/>
  <c r="AQ26" i="13"/>
  <c r="AR26" i="13"/>
  <c r="AS26" i="13"/>
  <c r="AT26" i="13"/>
  <c r="AU26" i="13"/>
  <c r="AV26" i="13"/>
  <c r="G27" i="13"/>
  <c r="H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P27" i="13"/>
  <c r="AQ27" i="13"/>
  <c r="AR27" i="13"/>
  <c r="AS27" i="13"/>
  <c r="AT27" i="13"/>
  <c r="AU27" i="13"/>
  <c r="AV27" i="13"/>
  <c r="G28" i="13"/>
  <c r="H28" i="13"/>
  <c r="I28" i="13"/>
  <c r="J28" i="13"/>
  <c r="K28" i="13"/>
  <c r="L28" i="13"/>
  <c r="M28" i="13"/>
  <c r="N28" i="13"/>
  <c r="O28" i="13"/>
  <c r="P28" i="13"/>
  <c r="Q28" i="13"/>
  <c r="R28" i="13"/>
  <c r="S28" i="13"/>
  <c r="T28" i="13"/>
  <c r="U28" i="13"/>
  <c r="V28" i="13"/>
  <c r="W28" i="13"/>
  <c r="X28" i="13"/>
  <c r="Y28" i="13"/>
  <c r="Z28" i="13"/>
  <c r="AA28" i="13"/>
  <c r="AB28" i="13"/>
  <c r="AC28" i="13"/>
  <c r="AD28" i="13"/>
  <c r="AE28" i="13"/>
  <c r="AF28" i="13"/>
  <c r="AG28" i="13"/>
  <c r="AH28" i="13"/>
  <c r="AI28" i="13"/>
  <c r="AJ28" i="13"/>
  <c r="AK28" i="13"/>
  <c r="AL28" i="13"/>
  <c r="AM28" i="13"/>
  <c r="AN28" i="13"/>
  <c r="AP28" i="13"/>
  <c r="AQ28" i="13"/>
  <c r="AR28" i="13"/>
  <c r="AS28" i="13"/>
  <c r="AT28" i="13"/>
  <c r="AU28" i="13"/>
  <c r="AV28" i="13"/>
  <c r="G29" i="13"/>
  <c r="H29" i="13"/>
  <c r="I29" i="13"/>
  <c r="J29" i="13"/>
  <c r="K29" i="13"/>
  <c r="L29" i="13"/>
  <c r="M29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AB29" i="13"/>
  <c r="AC29" i="13"/>
  <c r="AD29" i="13"/>
  <c r="AE29" i="13"/>
  <c r="AF29" i="13"/>
  <c r="AG29" i="13"/>
  <c r="AH29" i="13"/>
  <c r="AI29" i="13"/>
  <c r="AJ29" i="13"/>
  <c r="AK29" i="13"/>
  <c r="AL29" i="13"/>
  <c r="AM29" i="13"/>
  <c r="AN29" i="13"/>
  <c r="AP29" i="13"/>
  <c r="AQ29" i="13"/>
  <c r="AR29" i="13"/>
  <c r="AS29" i="13"/>
  <c r="AT29" i="13"/>
  <c r="AU29" i="13"/>
  <c r="AV29" i="13"/>
  <c r="G30" i="13"/>
  <c r="H30" i="13"/>
  <c r="I30" i="13"/>
  <c r="J30" i="13"/>
  <c r="K30" i="13"/>
  <c r="L30" i="13"/>
  <c r="M30" i="13"/>
  <c r="N30" i="13"/>
  <c r="O30" i="13"/>
  <c r="P30" i="13"/>
  <c r="Q30" i="13"/>
  <c r="R30" i="13"/>
  <c r="S30" i="13"/>
  <c r="T30" i="13"/>
  <c r="U30" i="13"/>
  <c r="V30" i="13"/>
  <c r="W30" i="13"/>
  <c r="X30" i="13"/>
  <c r="Y30" i="13"/>
  <c r="Z30" i="13"/>
  <c r="AA30" i="13"/>
  <c r="AB30" i="13"/>
  <c r="AC30" i="13"/>
  <c r="AD30" i="13"/>
  <c r="AE30" i="13"/>
  <c r="AF30" i="13"/>
  <c r="AG30" i="13"/>
  <c r="AH30" i="13"/>
  <c r="AI30" i="13"/>
  <c r="AJ30" i="13"/>
  <c r="AK30" i="13"/>
  <c r="AL30" i="13"/>
  <c r="AM30" i="13"/>
  <c r="AN30" i="13"/>
  <c r="AP30" i="13"/>
  <c r="AQ30" i="13"/>
  <c r="AR30" i="13"/>
  <c r="AS30" i="13"/>
  <c r="AT30" i="13"/>
  <c r="AU30" i="13"/>
  <c r="AV30" i="13"/>
  <c r="G31" i="13"/>
  <c r="H31" i="13"/>
  <c r="I31" i="13"/>
  <c r="J31" i="13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P31" i="13"/>
  <c r="AQ31" i="13"/>
  <c r="AR31" i="13"/>
  <c r="AS31" i="13"/>
  <c r="AT31" i="13"/>
  <c r="AU31" i="13"/>
  <c r="AV31" i="13"/>
  <c r="G32" i="13"/>
  <c r="H32" i="13"/>
  <c r="I32" i="13"/>
  <c r="J32" i="13"/>
  <c r="K32" i="13"/>
  <c r="L32" i="13"/>
  <c r="M32" i="13"/>
  <c r="N32" i="13"/>
  <c r="O32" i="13"/>
  <c r="P32" i="13"/>
  <c r="Q32" i="13"/>
  <c r="R32" i="13"/>
  <c r="S32" i="13"/>
  <c r="T32" i="13"/>
  <c r="U32" i="13"/>
  <c r="V32" i="13"/>
  <c r="W32" i="13"/>
  <c r="X32" i="13"/>
  <c r="Y32" i="13"/>
  <c r="Z32" i="13"/>
  <c r="AA32" i="13"/>
  <c r="AB32" i="13"/>
  <c r="AC32" i="13"/>
  <c r="AD32" i="13"/>
  <c r="AE32" i="13"/>
  <c r="AF32" i="13"/>
  <c r="AG32" i="13"/>
  <c r="AH32" i="13"/>
  <c r="AI32" i="13"/>
  <c r="AJ32" i="13"/>
  <c r="AK32" i="13"/>
  <c r="AL32" i="13"/>
  <c r="AM32" i="13"/>
  <c r="AN32" i="13"/>
  <c r="AP32" i="13"/>
  <c r="AQ32" i="13"/>
  <c r="AR32" i="13"/>
  <c r="AS32" i="13"/>
  <c r="AT32" i="13"/>
  <c r="AU32" i="13"/>
  <c r="AV32" i="13"/>
  <c r="G33" i="13"/>
  <c r="H33" i="13"/>
  <c r="I33" i="13"/>
  <c r="J33" i="13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P33" i="13"/>
  <c r="AQ33" i="13"/>
  <c r="AR33" i="13"/>
  <c r="AS33" i="13"/>
  <c r="AT33" i="13"/>
  <c r="AU33" i="13"/>
  <c r="AV33" i="13"/>
  <c r="G34" i="13"/>
  <c r="H34" i="13"/>
  <c r="I34" i="13"/>
  <c r="J34" i="13"/>
  <c r="K34" i="13"/>
  <c r="L34" i="13"/>
  <c r="M34" i="13"/>
  <c r="N34" i="13"/>
  <c r="O34" i="13"/>
  <c r="P34" i="13"/>
  <c r="Q34" i="13"/>
  <c r="R34" i="13"/>
  <c r="S34" i="13"/>
  <c r="T34" i="13"/>
  <c r="U34" i="13"/>
  <c r="V34" i="13"/>
  <c r="W34" i="13"/>
  <c r="X34" i="13"/>
  <c r="Y34" i="13"/>
  <c r="Z34" i="13"/>
  <c r="AA34" i="13"/>
  <c r="AB34" i="13"/>
  <c r="AC34" i="13"/>
  <c r="AD34" i="13"/>
  <c r="AE34" i="13"/>
  <c r="AF34" i="13"/>
  <c r="AG34" i="13"/>
  <c r="AH34" i="13"/>
  <c r="AI34" i="13"/>
  <c r="AJ34" i="13"/>
  <c r="AK34" i="13"/>
  <c r="AL34" i="13"/>
  <c r="AM34" i="13"/>
  <c r="AN34" i="13"/>
  <c r="AP34" i="13"/>
  <c r="AQ34" i="13"/>
  <c r="AR34" i="13"/>
  <c r="AS34" i="13"/>
  <c r="AT34" i="13"/>
  <c r="AU34" i="13"/>
  <c r="AV34" i="13"/>
  <c r="G35" i="13"/>
  <c r="H35" i="13"/>
  <c r="I35" i="13"/>
  <c r="J35" i="13"/>
  <c r="K35" i="13"/>
  <c r="L35" i="13"/>
  <c r="M35" i="13"/>
  <c r="N35" i="13"/>
  <c r="O35" i="13"/>
  <c r="P35" i="13"/>
  <c r="Q35" i="13"/>
  <c r="R35" i="13"/>
  <c r="S35" i="13"/>
  <c r="T35" i="13"/>
  <c r="U35" i="13"/>
  <c r="V35" i="13"/>
  <c r="W35" i="13"/>
  <c r="X35" i="13"/>
  <c r="Y35" i="13"/>
  <c r="Z35" i="13"/>
  <c r="AA35" i="13"/>
  <c r="AB35" i="13"/>
  <c r="AC35" i="13"/>
  <c r="AD35" i="13"/>
  <c r="AE35" i="13"/>
  <c r="AF35" i="13"/>
  <c r="AG35" i="13"/>
  <c r="AH35" i="13"/>
  <c r="AI35" i="13"/>
  <c r="AJ35" i="13"/>
  <c r="AK35" i="13"/>
  <c r="AL35" i="13"/>
  <c r="AM35" i="13"/>
  <c r="AN35" i="13"/>
  <c r="AP35" i="13"/>
  <c r="AQ35" i="13"/>
  <c r="AR35" i="13"/>
  <c r="AS35" i="13"/>
  <c r="AT35" i="13"/>
  <c r="AU35" i="13"/>
  <c r="AV35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P36" i="13"/>
  <c r="AQ36" i="13"/>
  <c r="AR36" i="13"/>
  <c r="AS36" i="13"/>
  <c r="AT36" i="13"/>
  <c r="AU36" i="13"/>
  <c r="AV36" i="13"/>
  <c r="G37" i="13"/>
  <c r="H37" i="13"/>
  <c r="I37" i="13"/>
  <c r="J37" i="13"/>
  <c r="K37" i="13"/>
  <c r="L37" i="13"/>
  <c r="M37" i="13"/>
  <c r="N37" i="13"/>
  <c r="O37" i="13"/>
  <c r="P37" i="13"/>
  <c r="Q37" i="13"/>
  <c r="R37" i="13"/>
  <c r="S37" i="13"/>
  <c r="T37" i="13"/>
  <c r="U37" i="13"/>
  <c r="V37" i="13"/>
  <c r="W37" i="13"/>
  <c r="X37" i="13"/>
  <c r="Y37" i="13"/>
  <c r="Z37" i="13"/>
  <c r="AA37" i="13"/>
  <c r="AB37" i="13"/>
  <c r="AC37" i="13"/>
  <c r="AD37" i="13"/>
  <c r="AE37" i="13"/>
  <c r="AF37" i="13"/>
  <c r="AG37" i="13"/>
  <c r="AH37" i="13"/>
  <c r="AI37" i="13"/>
  <c r="AJ37" i="13"/>
  <c r="AK37" i="13"/>
  <c r="AL37" i="13"/>
  <c r="AM37" i="13"/>
  <c r="AN37" i="13"/>
  <c r="AP37" i="13"/>
  <c r="AQ37" i="13"/>
  <c r="AR37" i="13"/>
  <c r="AS37" i="13"/>
  <c r="AT37" i="13"/>
  <c r="AU37" i="13"/>
  <c r="AV37" i="13"/>
  <c r="G38" i="13"/>
  <c r="H38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AB38" i="13"/>
  <c r="AC38" i="13"/>
  <c r="AD38" i="13"/>
  <c r="AE38" i="13"/>
  <c r="AF38" i="13"/>
  <c r="AG38" i="13"/>
  <c r="AH38" i="13"/>
  <c r="AI38" i="13"/>
  <c r="AJ38" i="13"/>
  <c r="AK38" i="13"/>
  <c r="AL38" i="13"/>
  <c r="AM38" i="13"/>
  <c r="AN38" i="13"/>
  <c r="AP38" i="13"/>
  <c r="AQ38" i="13"/>
  <c r="AR38" i="13"/>
  <c r="AS38" i="13"/>
  <c r="AT38" i="13"/>
  <c r="AU38" i="13"/>
  <c r="AV38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V39" i="13"/>
  <c r="W39" i="13"/>
  <c r="X39" i="13"/>
  <c r="Y39" i="13"/>
  <c r="Z39" i="13"/>
  <c r="AA39" i="13"/>
  <c r="AB39" i="13"/>
  <c r="AC39" i="13"/>
  <c r="AD39" i="13"/>
  <c r="AE39" i="13"/>
  <c r="AF39" i="13"/>
  <c r="AG39" i="13"/>
  <c r="AH39" i="13"/>
  <c r="AI39" i="13"/>
  <c r="AJ39" i="13"/>
  <c r="AK39" i="13"/>
  <c r="AL39" i="13"/>
  <c r="AM39" i="13"/>
  <c r="AN39" i="13"/>
  <c r="AP39" i="13"/>
  <c r="AQ39" i="13"/>
  <c r="AR39" i="13"/>
  <c r="AS39" i="13"/>
  <c r="AT39" i="13"/>
  <c r="AU39" i="13"/>
  <c r="AV39" i="13"/>
  <c r="G41" i="13"/>
  <c r="H41" i="13"/>
  <c r="I41" i="13"/>
  <c r="J41" i="13"/>
  <c r="K41" i="13"/>
  <c r="L41" i="13"/>
  <c r="M41" i="13"/>
  <c r="N41" i="13"/>
  <c r="O41" i="13"/>
  <c r="P41" i="13"/>
  <c r="Q41" i="13"/>
  <c r="R41" i="13"/>
  <c r="S41" i="13"/>
  <c r="T41" i="13"/>
  <c r="U41" i="13"/>
  <c r="V41" i="13"/>
  <c r="W41" i="13"/>
  <c r="X41" i="13"/>
  <c r="Y41" i="13"/>
  <c r="Z41" i="13"/>
  <c r="AA41" i="13"/>
  <c r="AB41" i="13"/>
  <c r="AC41" i="13"/>
  <c r="AD41" i="13"/>
  <c r="AE41" i="13"/>
  <c r="AF41" i="13"/>
  <c r="AG41" i="13"/>
  <c r="AH41" i="13"/>
  <c r="AI41" i="13"/>
  <c r="AJ41" i="13"/>
  <c r="AK41" i="13"/>
  <c r="AL41" i="13"/>
  <c r="AM41" i="13"/>
  <c r="AN41" i="13"/>
  <c r="AP41" i="13"/>
  <c r="AQ41" i="13"/>
  <c r="AR41" i="13"/>
  <c r="AS41" i="13"/>
  <c r="AT41" i="13"/>
  <c r="AU41" i="13"/>
  <c r="AV41" i="13"/>
  <c r="G42" i="13"/>
  <c r="H42" i="13"/>
  <c r="I42" i="13"/>
  <c r="J42" i="13"/>
  <c r="K42" i="13"/>
  <c r="L42" i="13"/>
  <c r="M42" i="13"/>
  <c r="N42" i="13"/>
  <c r="O42" i="13"/>
  <c r="P42" i="13"/>
  <c r="Q42" i="13"/>
  <c r="R42" i="13"/>
  <c r="S42" i="13"/>
  <c r="T42" i="13"/>
  <c r="U42" i="13"/>
  <c r="V42" i="13"/>
  <c r="W42" i="13"/>
  <c r="X42" i="13"/>
  <c r="Y42" i="13"/>
  <c r="Z42" i="13"/>
  <c r="AA42" i="13"/>
  <c r="AB42" i="13"/>
  <c r="AC42" i="13"/>
  <c r="AD42" i="13"/>
  <c r="AE42" i="13"/>
  <c r="AF42" i="13"/>
  <c r="AG42" i="13"/>
  <c r="AH42" i="13"/>
  <c r="AI42" i="13"/>
  <c r="AJ42" i="13"/>
  <c r="AK42" i="13"/>
  <c r="AL42" i="13"/>
  <c r="AM42" i="13"/>
  <c r="AN42" i="13"/>
  <c r="AP42" i="13"/>
  <c r="AQ42" i="13"/>
  <c r="AR42" i="13"/>
  <c r="AS42" i="13"/>
  <c r="AT42" i="13"/>
  <c r="AU42" i="13"/>
  <c r="AV42" i="13"/>
  <c r="G43" i="13"/>
  <c r="H43" i="13"/>
  <c r="I43" i="13"/>
  <c r="J43" i="13"/>
  <c r="K43" i="13"/>
  <c r="L43" i="13"/>
  <c r="M43" i="13"/>
  <c r="N43" i="13"/>
  <c r="O43" i="13"/>
  <c r="P43" i="13"/>
  <c r="Q43" i="13"/>
  <c r="R43" i="13"/>
  <c r="S43" i="13"/>
  <c r="T43" i="13"/>
  <c r="U43" i="13"/>
  <c r="V43" i="13"/>
  <c r="W43" i="13"/>
  <c r="X43" i="13"/>
  <c r="Y43" i="13"/>
  <c r="Z43" i="13"/>
  <c r="AA43" i="13"/>
  <c r="AB43" i="13"/>
  <c r="AC43" i="13"/>
  <c r="AD43" i="13"/>
  <c r="AE43" i="13"/>
  <c r="AF43" i="13"/>
  <c r="AG43" i="13"/>
  <c r="AH43" i="13"/>
  <c r="AI43" i="13"/>
  <c r="AJ43" i="13"/>
  <c r="AK43" i="13"/>
  <c r="AL43" i="13"/>
  <c r="AM43" i="13"/>
  <c r="AN43" i="13"/>
  <c r="AP43" i="13"/>
  <c r="AQ43" i="13"/>
  <c r="AR43" i="13"/>
  <c r="AS43" i="13"/>
  <c r="AT43" i="13"/>
  <c r="AU43" i="13"/>
  <c r="AV43" i="13"/>
  <c r="G44" i="13"/>
  <c r="H44" i="13"/>
  <c r="I44" i="13"/>
  <c r="J44" i="13"/>
  <c r="K44" i="13"/>
  <c r="L44" i="13"/>
  <c r="M44" i="13"/>
  <c r="N44" i="13"/>
  <c r="O44" i="13"/>
  <c r="P44" i="13"/>
  <c r="Q44" i="13"/>
  <c r="R44" i="13"/>
  <c r="S44" i="13"/>
  <c r="T44" i="13"/>
  <c r="U44" i="13"/>
  <c r="V44" i="13"/>
  <c r="W44" i="13"/>
  <c r="X44" i="13"/>
  <c r="Y44" i="13"/>
  <c r="Z44" i="13"/>
  <c r="AA44" i="13"/>
  <c r="AB44" i="13"/>
  <c r="AC44" i="13"/>
  <c r="AD44" i="13"/>
  <c r="AE44" i="13"/>
  <c r="AF44" i="13"/>
  <c r="AG44" i="13"/>
  <c r="AH44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F44" i="13"/>
  <c r="F43" i="13"/>
  <c r="F42" i="13"/>
  <c r="F41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" i="13"/>
  <c r="F6" i="13"/>
  <c r="F5" i="13"/>
  <c r="F4" i="13"/>
  <c r="F2" i="13"/>
  <c r="G3" i="13"/>
  <c r="H3" i="13"/>
  <c r="I3" i="13"/>
  <c r="J3" i="13"/>
  <c r="K3" i="13"/>
  <c r="L3" i="13"/>
  <c r="M3" i="13"/>
  <c r="N3" i="13"/>
  <c r="O3" i="13"/>
  <c r="P3" i="13"/>
  <c r="Q3" i="13"/>
  <c r="R3" i="13"/>
  <c r="S3" i="13"/>
  <c r="T3" i="13"/>
  <c r="U3" i="13"/>
  <c r="V3" i="13"/>
  <c r="W3" i="13"/>
  <c r="X3" i="13"/>
  <c r="Y3" i="13"/>
  <c r="Z3" i="13"/>
  <c r="AA3" i="13"/>
  <c r="AB3" i="13"/>
  <c r="AC3" i="13"/>
  <c r="AD3" i="13"/>
  <c r="AE3" i="13"/>
  <c r="AF3" i="13"/>
  <c r="AG3" i="13"/>
  <c r="AH3" i="13"/>
  <c r="AI3" i="13"/>
  <c r="AJ3" i="13"/>
  <c r="AK3" i="13"/>
  <c r="AL3" i="13"/>
  <c r="AM3" i="13"/>
  <c r="AN3" i="13"/>
  <c r="AP3" i="13"/>
  <c r="AQ3" i="13"/>
  <c r="AR3" i="13"/>
  <c r="AS3" i="13"/>
  <c r="AT3" i="13"/>
  <c r="AU3" i="13"/>
  <c r="AV3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AX3" i="13"/>
  <c r="AW38" i="13"/>
  <c r="AX38" i="13"/>
  <c r="AW26" i="13"/>
  <c r="AX26" i="13"/>
  <c r="AW18" i="13"/>
  <c r="AX18" i="13"/>
  <c r="AW14" i="13"/>
  <c r="AX14" i="13"/>
  <c r="AW6" i="13"/>
  <c r="AX6" i="13"/>
  <c r="AW42" i="13"/>
  <c r="AX42" i="13"/>
  <c r="AW37" i="13"/>
  <c r="AX37" i="13"/>
  <c r="AW33" i="13"/>
  <c r="AX33" i="13"/>
  <c r="AW29" i="13"/>
  <c r="AX29" i="13"/>
  <c r="AW25" i="13"/>
  <c r="AX25" i="13"/>
  <c r="AW21" i="13"/>
  <c r="AX21" i="13"/>
  <c r="AW17" i="13"/>
  <c r="AX17" i="13"/>
  <c r="AW13" i="13"/>
  <c r="AX13" i="13"/>
  <c r="AW9" i="13"/>
  <c r="AX9" i="13"/>
  <c r="AW5" i="13"/>
  <c r="AX5" i="13"/>
  <c r="AW34" i="13"/>
  <c r="AX34" i="13"/>
  <c r="AW22" i="13"/>
  <c r="AX22" i="13"/>
  <c r="AW10" i="13"/>
  <c r="AX10" i="13"/>
  <c r="AW41" i="13"/>
  <c r="AX41" i="13"/>
  <c r="AW36" i="13"/>
  <c r="AX36" i="13"/>
  <c r="AW32" i="13"/>
  <c r="AX32" i="13"/>
  <c r="AW28" i="13"/>
  <c r="AX28" i="13"/>
  <c r="AW24" i="13"/>
  <c r="AX24" i="13"/>
  <c r="AW20" i="13"/>
  <c r="AX20" i="13"/>
  <c r="AW16" i="13"/>
  <c r="AX16" i="13"/>
  <c r="AW12" i="13"/>
  <c r="AX12" i="13"/>
  <c r="AW8" i="13"/>
  <c r="AX8" i="13"/>
  <c r="AW4" i="13"/>
  <c r="AX4" i="13"/>
  <c r="AW43" i="13"/>
  <c r="AX43" i="13"/>
  <c r="AW30" i="13"/>
  <c r="AX30" i="13"/>
  <c r="AW39" i="13"/>
  <c r="AX39" i="13"/>
  <c r="AW35" i="13"/>
  <c r="AX35" i="13"/>
  <c r="AW31" i="13"/>
  <c r="AX31" i="13"/>
  <c r="AW27" i="13"/>
  <c r="AX27" i="13"/>
  <c r="AW23" i="13"/>
  <c r="AX23" i="13"/>
  <c r="AW19" i="13"/>
  <c r="AX19" i="13"/>
  <c r="AW15" i="13"/>
  <c r="AX15" i="13"/>
  <c r="AW11" i="13"/>
  <c r="AX11" i="13"/>
  <c r="AW7" i="13"/>
  <c r="AX7" i="13"/>
  <c r="AO3" i="13"/>
  <c r="AW3" i="13"/>
  <c r="AO43" i="13"/>
  <c r="AO34" i="13"/>
  <c r="AO26" i="13"/>
  <c r="AO18" i="13"/>
  <c r="AO10" i="13"/>
  <c r="AO37" i="13"/>
  <c r="AO33" i="13"/>
  <c r="AO25" i="13"/>
  <c r="AO17" i="13"/>
  <c r="AO9" i="13"/>
  <c r="AO41" i="13"/>
  <c r="AO36" i="13"/>
  <c r="AO32" i="13"/>
  <c r="AO28" i="13"/>
  <c r="AO24" i="13"/>
  <c r="AO20" i="13"/>
  <c r="AO16" i="13"/>
  <c r="AO12" i="13"/>
  <c r="AO8" i="13"/>
  <c r="AO4" i="13"/>
  <c r="AO38" i="13"/>
  <c r="AO30" i="13"/>
  <c r="AO22" i="13"/>
  <c r="AO14" i="13"/>
  <c r="AO6" i="13"/>
  <c r="AO42" i="13"/>
  <c r="AO29" i="13"/>
  <c r="AO21" i="13"/>
  <c r="AO13" i="13"/>
  <c r="AO5" i="13"/>
  <c r="AO39" i="13"/>
  <c r="AO35" i="13"/>
  <c r="AO31" i="13"/>
  <c r="AO27" i="13"/>
  <c r="AO23" i="13"/>
  <c r="AO19" i="13"/>
  <c r="AO15" i="13"/>
  <c r="AO11" i="13"/>
  <c r="AO7" i="13"/>
  <c r="H92" i="2"/>
  <c r="H94" i="2" s="1"/>
  <c r="AP40" i="13"/>
  <c r="AL40" i="13"/>
  <c r="AQ40" i="13"/>
  <c r="M40" i="13" l="1"/>
  <c r="O92" i="2"/>
  <c r="O94" i="2" s="1"/>
  <c r="K40" i="13"/>
  <c r="M92" i="2"/>
  <c r="M94" i="2" s="1"/>
  <c r="P40" i="13"/>
  <c r="R92" i="2"/>
  <c r="R94" i="2" s="1"/>
  <c r="AJ40" i="13"/>
  <c r="AN40" i="13"/>
  <c r="AW40" i="13"/>
  <c r="AH40" i="13"/>
  <c r="AF40" i="13"/>
  <c r="AD40" i="13"/>
  <c r="X92" i="2"/>
  <c r="X94" i="2" s="1"/>
  <c r="AC40" i="13"/>
  <c r="W92" i="2"/>
  <c r="W94" i="2" s="1"/>
  <c r="AA40" i="13"/>
  <c r="Y40" i="13"/>
  <c r="W40" i="13"/>
  <c r="T92" i="2"/>
  <c r="T94" i="2" s="1"/>
  <c r="U40" i="13"/>
  <c r="S40" i="13"/>
  <c r="Q40" i="13"/>
  <c r="H40" i="13"/>
  <c r="J92" i="2"/>
  <c r="J94" i="2" s="1"/>
  <c r="AU40" i="13"/>
  <c r="N40" i="13"/>
  <c r="P92" i="2"/>
  <c r="P94" i="2" s="1"/>
  <c r="L40" i="13"/>
  <c r="N92" i="2"/>
  <c r="N94" i="2" s="1"/>
  <c r="J40" i="13"/>
  <c r="L92" i="2"/>
  <c r="L94" i="2" s="1"/>
  <c r="AT40" i="13"/>
  <c r="AV40" i="13"/>
  <c r="AO40" i="13"/>
  <c r="AM40" i="13"/>
  <c r="AK40" i="13"/>
  <c r="AI40" i="13"/>
  <c r="AG40" i="13"/>
  <c r="AE40" i="13"/>
  <c r="AB40" i="13"/>
  <c r="V92" i="2"/>
  <c r="V94" i="2" s="1"/>
  <c r="Z40" i="13"/>
  <c r="X40" i="13"/>
  <c r="V40" i="13"/>
  <c r="S92" i="2"/>
  <c r="S94" i="2" s="1"/>
  <c r="T40" i="13"/>
  <c r="R40" i="13"/>
  <c r="I40" i="13"/>
  <c r="K92" i="2"/>
  <c r="K94" i="2" s="1"/>
  <c r="AX40" i="13"/>
  <c r="O40" i="13"/>
  <c r="Q92" i="2"/>
  <c r="Q94" i="2" s="1"/>
  <c r="G40" i="13"/>
  <c r="I92" i="2"/>
  <c r="I94" i="2" s="1"/>
  <c r="AS40" i="13"/>
  <c r="F40" i="13"/>
  <c r="AF92" i="2" l="1"/>
  <c r="AR40" i="13"/>
  <c r="AF94" i="2" l="1"/>
  <c r="AI92" i="2"/>
  <c r="AI94" i="2" s="1"/>
</calcChain>
</file>

<file path=xl/sharedStrings.xml><?xml version="1.0" encoding="utf-8"?>
<sst xmlns="http://schemas.openxmlformats.org/spreadsheetml/2006/main" count="846" uniqueCount="443">
  <si>
    <t xml:space="preserve">Notes </t>
  </si>
  <si>
    <t>H0031</t>
  </si>
  <si>
    <t>H0004</t>
  </si>
  <si>
    <t>S9484</t>
  </si>
  <si>
    <t>S0201</t>
  </si>
  <si>
    <t>H0036</t>
  </si>
  <si>
    <t>H0040</t>
  </si>
  <si>
    <t>M1910</t>
  </si>
  <si>
    <t>H2016</t>
  </si>
  <si>
    <t>M1810</t>
  </si>
  <si>
    <t>H0030</t>
  </si>
  <si>
    <t>H0046</t>
  </si>
  <si>
    <t>H0038</t>
  </si>
  <si>
    <t>M1440</t>
  </si>
  <si>
    <t>M1540</t>
  </si>
  <si>
    <t>M4120</t>
  </si>
  <si>
    <t>M3120</t>
  </si>
  <si>
    <t>M1620</t>
  </si>
  <si>
    <t>M4130</t>
  </si>
  <si>
    <t>M4140</t>
  </si>
  <si>
    <t>M1430</t>
  </si>
  <si>
    <t>M3140</t>
  </si>
  <si>
    <t>M1530</t>
  </si>
  <si>
    <t>M1550</t>
  </si>
  <si>
    <t>M2240</t>
  </si>
  <si>
    <t>M2280</t>
  </si>
  <si>
    <t>M2250</t>
  </si>
  <si>
    <t>M2200</t>
  </si>
  <si>
    <t>M2270</t>
  </si>
  <si>
    <t>M2260</t>
  </si>
  <si>
    <t>M2290</t>
  </si>
  <si>
    <t>**</t>
  </si>
  <si>
    <t>HCPCS Procedure</t>
  </si>
  <si>
    <t>M4110</t>
  </si>
  <si>
    <t>PATH</t>
  </si>
  <si>
    <t>AOD Services, NOC</t>
  </si>
  <si>
    <t>H0014</t>
  </si>
  <si>
    <t>H0001</t>
  </si>
  <si>
    <t>H0006</t>
  </si>
  <si>
    <t>H0007</t>
  </si>
  <si>
    <t>H0005</t>
  </si>
  <si>
    <t>T1006</t>
  </si>
  <si>
    <t>H0015</t>
  </si>
  <si>
    <t>H0003</t>
  </si>
  <si>
    <t>H0016</t>
  </si>
  <si>
    <t>H0020</t>
  </si>
  <si>
    <t>A0560</t>
  </si>
  <si>
    <t>H0022</t>
  </si>
  <si>
    <t>A0780</t>
  </si>
  <si>
    <t>A1210</t>
  </si>
  <si>
    <t>H0017</t>
  </si>
  <si>
    <t>A0230</t>
  </si>
  <si>
    <t>H0018</t>
  </si>
  <si>
    <t>A1220</t>
  </si>
  <si>
    <t>H0019</t>
  </si>
  <si>
    <t>CPT 99236</t>
  </si>
  <si>
    <t>H0012</t>
  </si>
  <si>
    <t>H0009</t>
  </si>
  <si>
    <t>A0510</t>
  </si>
  <si>
    <t>H0021</t>
  </si>
  <si>
    <t>H0023</t>
  </si>
  <si>
    <t>A0610</t>
  </si>
  <si>
    <t>A0620</t>
  </si>
  <si>
    <t>A0630</t>
  </si>
  <si>
    <t>A0640</t>
  </si>
  <si>
    <t>A0650</t>
  </si>
  <si>
    <t>A0660</t>
  </si>
  <si>
    <t>T1009</t>
  </si>
  <si>
    <t>T1010</t>
  </si>
  <si>
    <t>A0740</t>
  </si>
  <si>
    <t>A0750</t>
  </si>
  <si>
    <t>H0047</t>
  </si>
  <si>
    <t>A0800</t>
  </si>
  <si>
    <t>A0848</t>
  </si>
  <si>
    <t>A0872</t>
  </si>
  <si>
    <r>
      <t xml:space="preserve">MH Assertive Community Treatment </t>
    </r>
    <r>
      <rPr>
        <i/>
        <sz val="11"/>
        <rFont val="Times New Roman"/>
        <family val="1"/>
      </rPr>
      <t>(Clinical Activities)</t>
    </r>
  </si>
  <si>
    <r>
      <t xml:space="preserve">MH Assertive Community Treatment </t>
    </r>
    <r>
      <rPr>
        <i/>
        <sz val="11"/>
        <rFont val="Times New Roman"/>
        <family val="1"/>
      </rPr>
      <t>(Non-Clinical Activities)</t>
    </r>
  </si>
  <si>
    <r>
      <t xml:space="preserve">MH Intensive Home-Based Treatment </t>
    </r>
    <r>
      <rPr>
        <i/>
        <sz val="11"/>
        <rFont val="Times New Roman"/>
        <family val="1"/>
      </rPr>
      <t>(Clinical Activities)</t>
    </r>
  </si>
  <si>
    <r>
      <t>MH Intensive Home-Based Treatment (</t>
    </r>
    <r>
      <rPr>
        <i/>
        <sz val="11"/>
        <rFont val="Times New Roman"/>
        <family val="1"/>
      </rPr>
      <t>Non-Clinical Activities)</t>
    </r>
  </si>
  <si>
    <t xml:space="preserve">MH Behavioral Health Hotline Service </t>
  </si>
  <si>
    <t>MH Self-Help/Peer Svcs. (Peer Support)</t>
  </si>
  <si>
    <t xml:space="preserve">MH Adjunctive Therapy </t>
  </si>
  <si>
    <t xml:space="preserve">MH Adult Education </t>
  </si>
  <si>
    <t xml:space="preserve">MH Consultation  </t>
  </si>
  <si>
    <t xml:space="preserve">MH Consumer Operated Service </t>
  </si>
  <si>
    <t>MH Employment  / Vocational</t>
  </si>
  <si>
    <t>MH Information and Referral</t>
  </si>
  <si>
    <t xml:space="preserve">MH Occupational Therapy Svc </t>
  </si>
  <si>
    <t xml:space="preserve">MH Education </t>
  </si>
  <si>
    <t xml:space="preserve">MH Prevention  </t>
  </si>
  <si>
    <t xml:space="preserve">MH School Psychology </t>
  </si>
  <si>
    <t xml:space="preserve">MH Social &amp; Recreational Svc </t>
  </si>
  <si>
    <t xml:space="preserve">MH Community Residence </t>
  </si>
  <si>
    <t xml:space="preserve">MH Crisis Care (Crisis Bed) </t>
  </si>
  <si>
    <t xml:space="preserve">MH Foster Care </t>
  </si>
  <si>
    <t>MH Residential Care (Residential Treatment/Residential Support)</t>
  </si>
  <si>
    <t>MH Respite Care (Respite Bed)</t>
  </si>
  <si>
    <t xml:space="preserve">MH Subsidized Housing </t>
  </si>
  <si>
    <t>MH Temporary Housing</t>
  </si>
  <si>
    <t xml:space="preserve">MH Forensic Evaluation </t>
  </si>
  <si>
    <t>MH Inpatient Psychiatric Service (Private hospital only)</t>
  </si>
  <si>
    <t>AOD Acute Detox Hospital</t>
  </si>
  <si>
    <t>AOD Ambulatory Detox</t>
  </si>
  <si>
    <t xml:space="preserve">AOD Assessment </t>
  </si>
  <si>
    <t xml:space="preserve">AOD Case Management </t>
  </si>
  <si>
    <t xml:space="preserve">AOD Crisis Intervention </t>
  </si>
  <si>
    <t>AOD Family Counseling</t>
  </si>
  <si>
    <t xml:space="preserve">AOD Group Counseling </t>
  </si>
  <si>
    <t xml:space="preserve">AOD Individual Counseling </t>
  </si>
  <si>
    <t>AOD Intensive Outpatient</t>
  </si>
  <si>
    <t>AOD Urinalysis:  Lab Analysis</t>
  </si>
  <si>
    <t xml:space="preserve">AOD Medical/Somatic </t>
  </si>
  <si>
    <t>AOD Methadone</t>
  </si>
  <si>
    <t>AOD Sub-Acute Detox</t>
  </si>
  <si>
    <t>AOD 23 Hour Observation Bed</t>
  </si>
  <si>
    <t>AOD Urine Dip Screening</t>
  </si>
  <si>
    <t>AOD Medical Community Residential:  Hospital</t>
  </si>
  <si>
    <t>AOD Medical Community Residential:  Non-Hospital</t>
  </si>
  <si>
    <t>AOD Non-Medical Community Residential</t>
  </si>
  <si>
    <t>AOD BH Medical Community Residential:  Hospital</t>
  </si>
  <si>
    <t>AOD BH Medical Community Residential:  Non-Hospital</t>
  </si>
  <si>
    <t>AOD BH Non-medical Non-acute Residential</t>
  </si>
  <si>
    <t xml:space="preserve">AOD Consultation </t>
  </si>
  <si>
    <t>AOD Hotline</t>
  </si>
  <si>
    <t>AOD Intervention</t>
  </si>
  <si>
    <t>AOD Outreach</t>
  </si>
  <si>
    <t>AOD Referral and Information</t>
  </si>
  <si>
    <t>AOD Training</t>
  </si>
  <si>
    <t>AOD Alternatives</t>
  </si>
  <si>
    <t>AOD Community Based Process</t>
  </si>
  <si>
    <t>AOD Education</t>
  </si>
  <si>
    <t>AOD Environmental</t>
  </si>
  <si>
    <t>AOD Information Dissemination</t>
  </si>
  <si>
    <t>AOD Problem Identification and Referral</t>
  </si>
  <si>
    <t>AOD Childcare</t>
  </si>
  <si>
    <t>AOD Meals</t>
  </si>
  <si>
    <t>AOD Room and Board</t>
  </si>
  <si>
    <t>AOD Transportation</t>
  </si>
  <si>
    <t>AOD Non-Residential Driver Intervention</t>
  </si>
  <si>
    <t>AOD 48-Hour Driver Intervention</t>
  </si>
  <si>
    <t>AOD 72-Hour Driver Intervention</t>
  </si>
  <si>
    <t>AOD Gambling Addiction Prevention</t>
  </si>
  <si>
    <t>AOD Gambling Addiction Treatment</t>
  </si>
  <si>
    <t>Program</t>
  </si>
  <si>
    <t>Treatment Services</t>
  </si>
  <si>
    <t>Community Residential Treatment</t>
  </si>
  <si>
    <t>BH Community Residential Treatment</t>
  </si>
  <si>
    <t>Community Services</t>
  </si>
  <si>
    <t>Prevention Services</t>
  </si>
  <si>
    <t>Adjunctive Alcohol and Drug Services</t>
  </si>
  <si>
    <t>Driver Intervention Services</t>
  </si>
  <si>
    <t xml:space="preserve">Gambling </t>
  </si>
  <si>
    <t>SAMHSA Categories</t>
  </si>
  <si>
    <t>7=Community, non-24 hr care</t>
  </si>
  <si>
    <t>2=Prevention</t>
  </si>
  <si>
    <t>6=Other 24 hour care</t>
  </si>
  <si>
    <t>1ab=SAPT preg women, other</t>
  </si>
  <si>
    <t>2=Primary Prevention</t>
  </si>
  <si>
    <t>PG1</t>
  </si>
  <si>
    <t>PG2</t>
  </si>
  <si>
    <t>GRAND TOTAL</t>
  </si>
  <si>
    <t>Treatment Services AOD Acute Detox Hospital</t>
  </si>
  <si>
    <t>Treatment Services AOD Ambulatory Detox</t>
  </si>
  <si>
    <t xml:space="preserve">Treatment Services AOD Assessment </t>
  </si>
  <si>
    <t xml:space="preserve">Treatment Services AOD Case Management </t>
  </si>
  <si>
    <t xml:space="preserve">Treatment Services AOD Crisis Intervention </t>
  </si>
  <si>
    <t>Treatment Services AOD Family Counseling</t>
  </si>
  <si>
    <t xml:space="preserve">Treatment Services AOD Group Counseling </t>
  </si>
  <si>
    <t xml:space="preserve">Treatment Services AOD Individual Counseling </t>
  </si>
  <si>
    <t>Treatment Services AOD Intensive Outpatient</t>
  </si>
  <si>
    <t>Treatment Services AOD Urinalysis:  Lab Analysis</t>
  </si>
  <si>
    <t xml:space="preserve">Treatment Services AOD Medical/Somatic </t>
  </si>
  <si>
    <t>Treatment Services AOD Methadone</t>
  </si>
  <si>
    <t>Treatment Services AOD Sub-Acute Detox</t>
  </si>
  <si>
    <t>Treatment Services AOD 23 Hour Observation Bed</t>
  </si>
  <si>
    <t>Treatment Services AOD Urine Dip Screening</t>
  </si>
  <si>
    <t>Community Residential Treatment AOD Medical Community Residential:  Hospital</t>
  </si>
  <si>
    <t>Community Residential Treatment AOD Medical Community Residential:  Non-Hospital</t>
  </si>
  <si>
    <t>Community Residential Treatment AOD Non-Medical Community Residential</t>
  </si>
  <si>
    <t>BH Community Residential Treatment AOD BH Medical Community Residential:  Hospital</t>
  </si>
  <si>
    <t>BH Community Residential Treatment AOD BH Medical Community Residential:  Non-Hospital</t>
  </si>
  <si>
    <t>BH Community Residential Treatment AOD BH Non-medical Non-acute Residential</t>
  </si>
  <si>
    <t xml:space="preserve">Community Services AOD Consultation </t>
  </si>
  <si>
    <t>Community Services AOD Hotline</t>
  </si>
  <si>
    <t>Community Services AOD Intervention</t>
  </si>
  <si>
    <t>Community Services AOD Outreach</t>
  </si>
  <si>
    <t>Community Services AOD Referral and Information</t>
  </si>
  <si>
    <t>Community Services AOD Training</t>
  </si>
  <si>
    <t>Prevention Services AOD Alternatives</t>
  </si>
  <si>
    <t>Prevention Services AOD Community Based Process</t>
  </si>
  <si>
    <t>Prevention Services AOD Education</t>
  </si>
  <si>
    <t>Prevention Services AOD Environmental</t>
  </si>
  <si>
    <t>Prevention Services AOD Information Dissemination</t>
  </si>
  <si>
    <t>Prevention Services AOD Problem Identification and Referral</t>
  </si>
  <si>
    <t>Adjunctive Alcohol and Drug Services AOD Childcare</t>
  </si>
  <si>
    <t>Adjunctive Alcohol and Drug Services AOD Meals</t>
  </si>
  <si>
    <t>Adjunctive Alcohol and Drug Services AOD Room and Board</t>
  </si>
  <si>
    <t>Adjunctive Alcohol and Drug Services AOD Transportation</t>
  </si>
  <si>
    <t>Driver Intervention Services AOD Non-Residential Driver Intervention</t>
  </si>
  <si>
    <t>Driver Intervention Services AOD 48-Hour Driver Intervention</t>
  </si>
  <si>
    <t>Driver Intervention Services AOD 72-Hour Driver Intervention</t>
  </si>
  <si>
    <t>Gambling  AOD Gambling Addiction Prevention</t>
  </si>
  <si>
    <t>Gambling  AOD Gambling Addiction Treatment</t>
  </si>
  <si>
    <t>Health Home service spending</t>
  </si>
  <si>
    <t>Recovery Requires a Community service spending</t>
  </si>
  <si>
    <t>XXXX</t>
  </si>
  <si>
    <t>Other Services Not Otherwise Specified</t>
  </si>
  <si>
    <t>SERVICE TAXONOMY:</t>
  </si>
  <si>
    <t>Total Expenditures</t>
  </si>
  <si>
    <t>Total Revenues</t>
  </si>
  <si>
    <t xml:space="preserve">Total MHAS Expenditures  </t>
  </si>
  <si>
    <t>Non-MHAS Expenditures</t>
  </si>
  <si>
    <t>Adjunctive Alcohol and Drug Services AOD Services, NOC</t>
  </si>
  <si>
    <t>NPI:</t>
  </si>
  <si>
    <t xml:space="preserve"> </t>
  </si>
  <si>
    <t>MACSIS UPI:</t>
  </si>
  <si>
    <t>Prepared by:</t>
  </si>
  <si>
    <t>Agency:</t>
  </si>
  <si>
    <t>Preparation Date:</t>
  </si>
  <si>
    <t>Reporting Period:</t>
  </si>
  <si>
    <t>7/1/2014 - 6/30/2015</t>
  </si>
  <si>
    <t>REPORT OF RECEIPTS AND EXPENDITURES</t>
  </si>
  <si>
    <t>COUNTY LEVY</t>
  </si>
  <si>
    <t>Levy Base</t>
  </si>
  <si>
    <t>Levy (A)</t>
  </si>
  <si>
    <t>Levy (B)</t>
  </si>
  <si>
    <t>Levy Other</t>
  </si>
  <si>
    <t>Title XX</t>
  </si>
  <si>
    <t>Total thru ADAMHS</t>
  </si>
  <si>
    <t>Other Non-ADAMHS</t>
  </si>
  <si>
    <t>Non-ADAMHS Medicaid 100%</t>
  </si>
  <si>
    <t>CPT99236</t>
  </si>
  <si>
    <t>FY 15 MHAS 040 BUDGET</t>
  </si>
  <si>
    <t>Other MH Svcs., not otherwise specified (hlthcare)</t>
  </si>
  <si>
    <t>Other MH Svcs.(non-hlthcare)</t>
  </si>
  <si>
    <t>Unit</t>
  </si>
  <si>
    <t xml:space="preserve">No. of </t>
  </si>
  <si>
    <t xml:space="preserve">No. FTE Assigned    </t>
  </si>
  <si>
    <t xml:space="preserve">Personnel Costs    </t>
  </si>
  <si>
    <t>Service</t>
  </si>
  <si>
    <t>$ Allocation</t>
  </si>
  <si>
    <t>Total</t>
  </si>
  <si>
    <t>Cost/</t>
  </si>
  <si>
    <t>Un-Allowable</t>
  </si>
  <si>
    <t xml:space="preserve">Allowable </t>
  </si>
  <si>
    <t xml:space="preserve">                                </t>
  </si>
  <si>
    <t>Procedure</t>
  </si>
  <si>
    <t>Definition</t>
  </si>
  <si>
    <t>Units</t>
  </si>
  <si>
    <t xml:space="preserve">   Direct  </t>
  </si>
  <si>
    <t xml:space="preserve">  Support  </t>
  </si>
  <si>
    <t xml:space="preserve">  Direct   </t>
  </si>
  <si>
    <t>Support</t>
  </si>
  <si>
    <t xml:space="preserve">Non-Personnel </t>
  </si>
  <si>
    <t xml:space="preserve"> of Admin.</t>
  </si>
  <si>
    <t>Costs</t>
  </si>
  <si>
    <t>Allowable</t>
  </si>
  <si>
    <t>Cost/Unit</t>
  </si>
  <si>
    <t xml:space="preserve">          </t>
  </si>
  <si>
    <t>Service (A)</t>
  </si>
  <si>
    <t>Service (B)</t>
  </si>
  <si>
    <t xml:space="preserve"> Service (B)</t>
  </si>
  <si>
    <t>Overhead</t>
  </si>
  <si>
    <t xml:space="preserve">             </t>
  </si>
  <si>
    <t>Cost</t>
  </si>
  <si>
    <t>60 Min.</t>
  </si>
  <si>
    <t>15 Min.</t>
  </si>
  <si>
    <t>Covered day</t>
  </si>
  <si>
    <t>Program Day</t>
  </si>
  <si>
    <t>Monthly</t>
  </si>
  <si>
    <t>Agy. Defined</t>
  </si>
  <si>
    <t>24 Hours or 1 Mo.</t>
  </si>
  <si>
    <t>24 Hours</t>
  </si>
  <si>
    <t>Admin. Error Check</t>
  </si>
  <si>
    <t>Tot. Cost Error Check</t>
  </si>
  <si>
    <t>Address:</t>
  </si>
  <si>
    <t>Title IV-E Services</t>
  </si>
  <si>
    <t>Other Non-Mental Health/AoD/IV-E Services</t>
  </si>
  <si>
    <t>Total Agency Service Total</t>
  </si>
  <si>
    <t>Administrative Overhead</t>
  </si>
  <si>
    <t>AGENCY TOTAL</t>
  </si>
  <si>
    <t>UNIFORM COST REPORT</t>
  </si>
  <si>
    <t>Name:</t>
  </si>
  <si>
    <t>Title:</t>
  </si>
  <si>
    <t>FY 15 MHAS UCR BUDGET</t>
  </si>
  <si>
    <t>Phone:</t>
  </si>
  <si>
    <t>Federal Tax ID:</t>
  </si>
  <si>
    <t>Total MHAS Services</t>
  </si>
  <si>
    <t>HCPCS</t>
  </si>
  <si>
    <t>Per Analysis</t>
  </si>
  <si>
    <t>One Contact</t>
  </si>
  <si>
    <t>1 Staff Hour</t>
  </si>
  <si>
    <t>Per Diem</t>
  </si>
  <si>
    <t>One Session</t>
  </si>
  <si>
    <t>Per Diem-Max 3</t>
  </si>
  <si>
    <t>Per Diem-Max 23</t>
  </si>
  <si>
    <t>Cost Per Month</t>
  </si>
  <si>
    <t>Community Medication</t>
  </si>
  <si>
    <t>Hospital Rotary Incentive</t>
  </si>
  <si>
    <t>MH Continuum of Care</t>
  </si>
  <si>
    <t>MH State Other</t>
  </si>
  <si>
    <t>MH STATE thru ADAMHS</t>
  </si>
  <si>
    <t>AoD State Per Capita Prevention / Continuum of Care</t>
  </si>
  <si>
    <t>AoD State Other</t>
  </si>
  <si>
    <t>AoD STATE thru ADAMHS</t>
  </si>
  <si>
    <t>MH/AoD STATE thru ADAMHS</t>
  </si>
  <si>
    <t>Hot Spot Collaborative (MH &amp; AoD)</t>
  </si>
  <si>
    <t>Community BH (MH &amp; AoD)</t>
  </si>
  <si>
    <t>MH BG Forensic</t>
  </si>
  <si>
    <t>MH FEDERAL thru ADAMHS</t>
  </si>
  <si>
    <t>Federal UMADAOP</t>
  </si>
  <si>
    <t>Drug Free Community Coalition (Healthy Youth) / Special Population (Elder Care)</t>
  </si>
  <si>
    <t>Youth Led Prevention</t>
  </si>
  <si>
    <t>Circle for Recovery</t>
  </si>
  <si>
    <t>MH Forensic Monitoring / Forensic Centers</t>
  </si>
  <si>
    <t>Federal Per Capita (TX &amp; Prevention)</t>
  </si>
  <si>
    <t>Federal Women's Treatment (Set-Aside)</t>
  </si>
  <si>
    <t>MH Block Grant Base</t>
  </si>
  <si>
    <t>MH Criminal Justice &amp; BH Linkage Project</t>
  </si>
  <si>
    <t>AoD Casino &amp; Problem Gambling</t>
  </si>
  <si>
    <t>AoD FEDERAL thru ADAMHS</t>
  </si>
  <si>
    <t>Federal Community Prevention Services (Youth Mentoring) / TASC</t>
  </si>
  <si>
    <t>MH &amp; AoD Federal Other</t>
  </si>
  <si>
    <t>MH &amp; AoD Other Funds thru ADAMHS</t>
  </si>
  <si>
    <t>Type of Accounting: (cash, accrual, modified)</t>
  </si>
  <si>
    <t>GENERAL INSTRUCTIONS:</t>
  </si>
  <si>
    <t>PLEASE NOTE:</t>
  </si>
  <si>
    <t>At the conclusion of each state fiscal year, you will need to complete an "actual" Uniform Cost</t>
  </si>
  <si>
    <t>Report (UCR) reflecting actual costs and actual services delivered. You may want to take this</t>
  </si>
  <si>
    <t>into consideration as you prepare the UCR budget by service type. Also, the method of</t>
  </si>
  <si>
    <t>to do the following:</t>
  </si>
  <si>
    <t>The Board is requesting that agencies submit their UCC (Usual and Customary Charges) with</t>
  </si>
  <si>
    <t>their fiscal forms.</t>
  </si>
  <si>
    <t>Alcohol, Drug Addiction and Mental Health</t>
  </si>
  <si>
    <t xml:space="preserve">  Services Board for Montgomery County</t>
  </si>
  <si>
    <t>FY 2015 APPLICATION FOR FUNDING</t>
  </si>
  <si>
    <t>FISCAL GUIDELINES</t>
  </si>
  <si>
    <t>budget UCR and actual UCR within the same fiscal year being reported.</t>
  </si>
  <si>
    <t>UNIFORM COST REPORT (UCR) INSTRUCTIONS</t>
  </si>
  <si>
    <r>
      <t>PURPOSE:</t>
    </r>
    <r>
      <rPr>
        <sz val="10"/>
        <rFont val="Arial"/>
        <family val="2"/>
      </rPr>
      <t xml:space="preserve"> To track funding earmarked for mental health and addiction services.</t>
    </r>
  </si>
  <si>
    <t>Service types are standardized as mandated by OhioMHAS. See the state department's</t>
  </si>
  <si>
    <t>Uniform Cost Report manual for instructions on completion of the UCR. Remember that the</t>
  </si>
  <si>
    <t>actual UCR reports, needs to be the same within the same fiscal year.</t>
  </si>
  <si>
    <t>1. For Personnel Costs, remember to include contracted staff that provide direct services.</t>
  </si>
  <si>
    <t>2. Any service that has an expense needs to show units for that service. See the "Service</t>
  </si>
  <si>
    <t>3. Columns that reflect dollar amounts need to be rounded to the nearest dollar (no cents)</t>
  </si>
  <si>
    <t xml:space="preserve">    Definitions/Standards" in the Application For Funding (AFF) Guidelines to calculate the</t>
  </si>
  <si>
    <t xml:space="preserve">    units of service. The units must be in-line with or above the Board's standards.</t>
  </si>
  <si>
    <t xml:space="preserve">    except for column 9, "Cost Per Unit". This column will show dollars and cents. Excel</t>
  </si>
  <si>
    <r>
      <t xml:space="preserve">4. Include all services and/or units that the agency provides for </t>
    </r>
    <r>
      <rPr>
        <u/>
        <sz val="10"/>
        <rFont val="Arial"/>
        <family val="2"/>
      </rPr>
      <t>all</t>
    </r>
    <r>
      <rPr>
        <sz val="10"/>
        <rFont val="Arial"/>
        <family val="2"/>
      </rPr>
      <t xml:space="preserve"> programs. This includes</t>
    </r>
  </si>
  <si>
    <t xml:space="preserve">    non-ADAMHS Board funding.</t>
  </si>
  <si>
    <t>5. Include expenses for Administrative Overhead in the designated row. Allocate the total for</t>
  </si>
  <si>
    <t xml:space="preserve">    this row to each of the services in column 7, (Allocation of Administrative Overhead).</t>
  </si>
  <si>
    <t>REPORT OF RECEIPTS AND EXPENDITURES (040) INSTRUCTIONS</t>
  </si>
  <si>
    <r>
      <t>PURPOSE:</t>
    </r>
    <r>
      <rPr>
        <sz val="10"/>
        <rFont val="Arial"/>
        <family val="2"/>
      </rPr>
      <t xml:space="preserve"> To show where funds are being used (not where they are coming from) and to</t>
    </r>
  </si>
  <si>
    <t>assist you with the allocation of resources to pay for the cost of services to be delivered.</t>
  </si>
  <si>
    <r>
      <t xml:space="preserve">Whenever possible, </t>
    </r>
    <r>
      <rPr>
        <b/>
        <i/>
        <sz val="10"/>
        <rFont val="Arial"/>
        <family val="2"/>
      </rPr>
      <t>Direct Allocation</t>
    </r>
    <r>
      <rPr>
        <sz val="10"/>
        <rFont val="Arial"/>
        <family val="2"/>
      </rPr>
      <t xml:space="preserve"> is the preferred method. All cells on this form reflect</t>
    </r>
  </si>
  <si>
    <t>expenses (not revenue) except for the last row (Total Revenue).</t>
  </si>
  <si>
    <t>1. The service types on the 040 match the service types on the UCR. Spread each funding</t>
  </si>
  <si>
    <t>types and funding sources, the 040 form is formatted for multiple legal-size paper.</t>
  </si>
  <si>
    <r>
      <t>NOTE:</t>
    </r>
    <r>
      <rPr>
        <sz val="10"/>
        <rFont val="Arial"/>
        <family val="2"/>
      </rPr>
      <t xml:space="preserve"> New for FY 2015 - Due to the combination of mental health and addiction service</t>
    </r>
  </si>
  <si>
    <t xml:space="preserve">    source to each appropriate service type. Allocate any funds earmarked for specific services</t>
  </si>
  <si>
    <t xml:space="preserve">    to that service first. Any additional funds required for that service can then be allocated</t>
  </si>
  <si>
    <t xml:space="preserve">    from other non-specific sources.</t>
  </si>
  <si>
    <t>2. All other agency funds that are not received through ADAMHS should be reported in the</t>
  </si>
  <si>
    <t xml:space="preserve">    the UCR.</t>
  </si>
  <si>
    <t xml:space="preserve">    same as the "Total Expenditures" from the row above.</t>
  </si>
  <si>
    <t>The Application for Funding Fiscal Check List is a final internal agency review. Verify that all</t>
  </si>
  <si>
    <t>GENERAL:</t>
  </si>
  <si>
    <t xml:space="preserve">    Is the agency name, name of person preparing budget and preparation date on all forms?</t>
  </si>
  <si>
    <r>
      <t xml:space="preserve">    </t>
    </r>
    <r>
      <rPr>
        <b/>
        <sz val="10"/>
        <rFont val="Arial"/>
        <family val="2"/>
      </rPr>
      <t>On resubmissions, change the preparation date and submission number in file names.</t>
    </r>
  </si>
  <si>
    <t>UNIFORM COST REPORT (UCR)</t>
  </si>
  <si>
    <t xml:space="preserve">    Is match correct (no rounding errors, no cents)?</t>
  </si>
  <si>
    <t xml:space="preserve">    Are units in-line with or above the Board's Service Definitions/Standards (see BH pages)?</t>
  </si>
  <si>
    <t xml:space="preserve">    Are there Direct and/or Support Personnel costs for each Direct and/or Support FTE?</t>
  </si>
  <si>
    <t xml:space="preserve">    Are all costs reported for all programs?</t>
  </si>
  <si>
    <r>
      <t xml:space="preserve">    Do totals for Administrative Overhead </t>
    </r>
    <r>
      <rPr>
        <u/>
        <sz val="10"/>
        <rFont val="Arial"/>
        <family val="2"/>
      </rPr>
      <t>column</t>
    </r>
    <r>
      <rPr>
        <sz val="10"/>
        <rFont val="Arial"/>
        <family val="2"/>
      </rPr>
      <t xml:space="preserve"> and </t>
    </r>
    <r>
      <rPr>
        <u/>
        <sz val="10"/>
        <rFont val="Arial"/>
        <family val="2"/>
      </rPr>
      <t>row</t>
    </r>
    <r>
      <rPr>
        <sz val="10"/>
        <rFont val="Arial"/>
        <family val="2"/>
      </rPr>
      <t xml:space="preserve"> match?</t>
    </r>
  </si>
  <si>
    <t xml:space="preserve">    Are Administrative Overhead costs (column 7) allocated correctly to each service expensed?</t>
  </si>
  <si>
    <t xml:space="preserve">    Do Error Checks on MHAS UCR equal zero (see cells K102 and K103)?</t>
  </si>
  <si>
    <t xml:space="preserve"> REPORT OF RECEIPTS AND EXPENDITURES (040)</t>
  </si>
  <si>
    <t xml:space="preserve">    Are all funds reflected in the proper columns?</t>
  </si>
  <si>
    <t xml:space="preserve">    Do totals agree with the UCR Total Costs (column 8) by service type?</t>
  </si>
  <si>
    <t>allocation used for distributing administrative overhead costs must be consistent between the</t>
  </si>
  <si>
    <t>method of allocation used, for distributing administrative overhead costs for budgeted and</t>
  </si>
  <si>
    <t xml:space="preserve">    Are Administrative Overhead costs entered in the Administrative Overhead row?</t>
  </si>
  <si>
    <t>NOTE: For your convenience and reference, the Fiscal Guidelines are repeated here.</t>
  </si>
  <si>
    <t>As you begin the development of the budget and cost of the fiscal forms, you will find it helpful</t>
  </si>
  <si>
    <t xml:space="preserve">    formulas will calculate the Cost Per Unit and Totals.</t>
  </si>
  <si>
    <t>3. Total expenditures for each service and row should equal the total for each service and row on</t>
  </si>
  <si>
    <t xml:space="preserve">    "Other Non-ADAMHS" column of the "Non-ADAMHS Medicaid 100%" column.</t>
  </si>
  <si>
    <t>4. Remember to complete the "Total Revenues" row. These totals may or may not be the</t>
  </si>
  <si>
    <r>
      <t xml:space="preserve">APPLICATION FOR FUNDING </t>
    </r>
    <r>
      <rPr>
        <b/>
        <u/>
        <sz val="12"/>
        <rFont val="Arial"/>
        <family val="2"/>
      </rPr>
      <t>FISCAL</t>
    </r>
    <r>
      <rPr>
        <b/>
        <sz val="12"/>
        <rFont val="Arial"/>
        <family val="2"/>
      </rPr>
      <t xml:space="preserve"> CHECK LIST</t>
    </r>
  </si>
  <si>
    <t xml:space="preserve">    Do Direct + Support Personnel Cost totals include direct-service contract staff?</t>
  </si>
  <si>
    <t>MH/AoD FED thru ADAMHS</t>
  </si>
  <si>
    <t>Please read these fiscal guideline instructions carefully. Due to the creation of OhioMHAS</t>
  </si>
  <si>
    <t>(merger of ODMH &amp; ODADAS), a number of major changes were made to the fiscal forms. The</t>
  </si>
  <si>
    <t>forms were redesigned to closely match the State's MHAS 040 Budget form. There is one Excel</t>
  </si>
  <si>
    <t>fiscal file with two worksheets: MHAS-UCR and MHAS-040. The other fiscal forms were</t>
  </si>
  <si>
    <t>eliminated. The UCR is now two pages and the 040 is now legal-size with multiple pages. The</t>
  </si>
  <si>
    <r>
      <t xml:space="preserve">templates must </t>
    </r>
    <r>
      <rPr>
        <b/>
        <sz val="10"/>
        <rFont val="Arial"/>
        <family val="2"/>
      </rPr>
      <t>NOT</t>
    </r>
    <r>
      <rPr>
        <sz val="10"/>
        <rFont val="Arial"/>
        <family val="2"/>
      </rPr>
      <t xml:space="preserve"> be altered. The worksheets are locked and protected to maintain their </t>
    </r>
  </si>
  <si>
    <t>integrity. The cells that require agency input are unlocked. Excel formulas will automatically</t>
  </si>
  <si>
    <t>calculate the totals. On each worksheet, include the agency name, name of the person</t>
  </si>
  <si>
    <t>preparing the budget, and preparation date. The name of the person preparing the forms is very</t>
  </si>
  <si>
    <t>important as the Submission Comments will be sent to that person. The date is important as it</t>
  </si>
  <si>
    <t>identifies your most recent submission. Be sure that submissions have the correct file name</t>
  </si>
  <si>
    <t>format (xxxxx = UPI and Y = submission number) as this uniquely identifies an agency's file.</t>
  </si>
  <si>
    <t>the next submission number. If you have questions or problems regarding the fiscal forms,</t>
  </si>
  <si>
    <r>
      <t xml:space="preserve">contact Rita Pinti at 443-0416 x118 or at </t>
    </r>
    <r>
      <rPr>
        <u/>
        <sz val="10"/>
        <color rgb="FF0000FF"/>
        <rFont val="Arial"/>
        <family val="2"/>
      </rPr>
      <t>rpinti@mcadamhs.org</t>
    </r>
    <r>
      <rPr>
        <sz val="10"/>
        <rFont val="Arial"/>
        <family val="2"/>
      </rPr>
      <t>.</t>
    </r>
  </si>
  <si>
    <r>
      <t xml:space="preserve">Send the Excel fiscal file electronically </t>
    </r>
    <r>
      <rPr>
        <b/>
        <sz val="10"/>
        <rFont val="Arial"/>
        <family val="2"/>
      </rPr>
      <t>(no PDF files)</t>
    </r>
    <r>
      <rPr>
        <sz val="10"/>
        <rFont val="Arial"/>
        <family val="2"/>
      </rPr>
      <t xml:space="preserve"> to Lynn Voisard at </t>
    </r>
    <r>
      <rPr>
        <u/>
        <sz val="10"/>
        <color rgb="FF0000FF"/>
        <rFont val="Arial"/>
        <family val="2"/>
      </rPr>
      <t>lvoisard@mcadamhs.org</t>
    </r>
    <r>
      <rPr>
        <sz val="10"/>
        <rFont val="Arial"/>
        <family val="2"/>
      </rPr>
      <t>.</t>
    </r>
  </si>
  <si>
    <t>required, you will need to change the preparation date and re-name the file with</t>
  </si>
  <si>
    <r>
      <t xml:space="preserve">If fiscal forms are not in Excel format, they will be </t>
    </r>
    <r>
      <rPr>
        <b/>
        <u/>
        <sz val="10"/>
        <rFont val="Arial"/>
        <family val="2"/>
      </rPr>
      <t>rejected</t>
    </r>
    <r>
      <rPr>
        <sz val="10"/>
        <rFont val="Arial"/>
        <family val="2"/>
      </rPr>
      <t>. If re-submissions are</t>
    </r>
  </si>
  <si>
    <r>
      <t xml:space="preserve">   </t>
    </r>
    <r>
      <rPr>
        <sz val="10"/>
        <rFont val="Wingdings"/>
        <charset val="2"/>
      </rPr>
      <t></t>
    </r>
    <r>
      <rPr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Follow the instructions step-by-step for each form.</t>
    </r>
  </si>
  <si>
    <r>
      <t xml:space="preserve">   </t>
    </r>
    <r>
      <rPr>
        <sz val="10"/>
        <rFont val="Wingdings"/>
        <charset val="2"/>
      </rPr>
      <t></t>
    </r>
    <r>
      <rPr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Do double check the accuracy of your information and calculations as you complete each step.</t>
    </r>
  </si>
  <si>
    <t>6. Per OhioMHAS, Community Medication was created to separate the spending between</t>
  </si>
  <si>
    <t xml:space="preserve">    Pharmacologic Mgt. (Medication/Somatic) and medication spending (including Central</t>
  </si>
  <si>
    <t xml:space="preserve">    Pharmacy Outpatient and other pharmacies).</t>
  </si>
  <si>
    <t xml:space="preserve">         Chapter 3793:2-1 and 3793:5-1 (Alcohol &amp; Drug Addiction Services.</t>
  </si>
  <si>
    <t xml:space="preserve">          Errors made early on could compound later and may be difficult to correct once you</t>
  </si>
  <si>
    <t xml:space="preserve">          complete the fiscal forms.</t>
  </si>
  <si>
    <t>Medicaid eligible services to be "billed" through MACSIS</t>
  </si>
  <si>
    <t xml:space="preserve">   billings, and manual invoices (AF99 - AF101).</t>
  </si>
  <si>
    <t>Highlighted services are Medicaid eligible services.</t>
  </si>
  <si>
    <r>
      <t>NOTE:</t>
    </r>
    <r>
      <rPr>
        <sz val="10"/>
        <rFont val="Arial"/>
        <family val="2"/>
      </rPr>
      <t xml:space="preserve"> New for FY 2015 - Highlighted servcies are Medicaid eligible services.</t>
    </r>
  </si>
  <si>
    <t>Note: Highlighted services are Medicaid eligible services.</t>
  </si>
  <si>
    <r>
      <t xml:space="preserve">MH Pharmacologic Mgt. </t>
    </r>
    <r>
      <rPr>
        <i/>
        <sz val="11"/>
        <rFont val="Times New Roman"/>
        <family val="1"/>
      </rPr>
      <t xml:space="preserve">(Medication/Somatic) </t>
    </r>
  </si>
  <si>
    <r>
      <t xml:space="preserve">MH Mental Health Assessment (non-physician) </t>
    </r>
    <r>
      <rPr>
        <i/>
        <sz val="11"/>
        <rFont val="Times New Roman"/>
        <family val="1"/>
      </rPr>
      <t>(Diag. Assess.)</t>
    </r>
  </si>
  <si>
    <r>
      <t xml:space="preserve">MH Psychiatric Diagnostic Interview (Physician) </t>
    </r>
    <r>
      <rPr>
        <i/>
        <sz val="11"/>
        <rFont val="Times New Roman"/>
        <family val="1"/>
      </rPr>
      <t>(Diag. Assess.)</t>
    </r>
  </si>
  <si>
    <r>
      <t xml:space="preserve">MH BH Counseling and Therapy (Ind.) </t>
    </r>
    <r>
      <rPr>
        <i/>
        <sz val="11"/>
        <rFont val="Times New Roman"/>
        <family val="1"/>
      </rPr>
      <t>(Ind. Counseling)</t>
    </r>
  </si>
  <si>
    <r>
      <t xml:space="preserve">MH BH Counseling and Therapy (Gp.) </t>
    </r>
    <r>
      <rPr>
        <i/>
        <sz val="11"/>
        <rFont val="Times New Roman"/>
        <family val="1"/>
      </rPr>
      <t>(Gp. Counseling)</t>
    </r>
  </si>
  <si>
    <r>
      <t xml:space="preserve">MH Crisis Intervention MH Services </t>
    </r>
    <r>
      <rPr>
        <i/>
        <sz val="11"/>
        <rFont val="Times New Roman"/>
        <family val="1"/>
      </rPr>
      <t>(Crisis Intervention)</t>
    </r>
  </si>
  <si>
    <r>
      <t xml:space="preserve">MH Partial Hospitalization, less than 24 hr. </t>
    </r>
    <r>
      <rPr>
        <i/>
        <sz val="11"/>
        <rFont val="Times New Roman"/>
        <family val="1"/>
      </rPr>
      <t>(Partial Hospitalization)</t>
    </r>
  </si>
  <si>
    <r>
      <t xml:space="preserve">MH Community Psychiatric Supportive Tx (Ind.) </t>
    </r>
    <r>
      <rPr>
        <i/>
        <sz val="11"/>
        <rFont val="Times New Roman"/>
        <family val="1"/>
      </rPr>
      <t>(Ind. CPST)</t>
    </r>
  </si>
  <si>
    <r>
      <t xml:space="preserve">MH Community Psychiatric Supportive Tx (Gp.) </t>
    </r>
    <r>
      <rPr>
        <i/>
        <sz val="11"/>
        <rFont val="Times New Roman"/>
        <family val="1"/>
      </rPr>
      <t>(Gp. CPST)</t>
    </r>
  </si>
  <si>
    <r>
      <t xml:space="preserve">MH Partial Hospitalization, less than 24 hr. </t>
    </r>
    <r>
      <rPr>
        <i/>
        <sz val="11"/>
        <rFont val="Times New Roman"/>
        <family val="1"/>
      </rPr>
      <t>(Partial Hosp.)</t>
    </r>
  </si>
  <si>
    <r>
      <t xml:space="preserve">   </t>
    </r>
    <r>
      <rPr>
        <sz val="10"/>
        <rFont val="Wingdings"/>
        <charset val="2"/>
      </rPr>
      <t></t>
    </r>
    <r>
      <rPr>
        <sz val="10"/>
        <rFont val="Arial"/>
        <family val="2"/>
      </rPr>
      <t xml:space="preserve">   For Service Definitions, refer to OAC Chapter 5101:3-27 (Mental Health Services), OAC</t>
    </r>
  </si>
  <si>
    <t xml:space="preserve">   This total should equal cell AF94.</t>
  </si>
  <si>
    <t>Non-Medicaid services to be "billed" through MACSIS *</t>
  </si>
  <si>
    <t xml:space="preserve">  * In addition, Federal $ should be billed manually.</t>
  </si>
  <si>
    <t>5. Complete the cells below the 040 to distinquish between MACSIS and non-MACSIS</t>
  </si>
  <si>
    <t>applicable items are completed and checked for errors.</t>
  </si>
  <si>
    <t>7. For UCR form, see file name, "2015_FIS_xxxxxY", worksheet tab "MHAS-UCR".</t>
  </si>
  <si>
    <t>5. For 040 form, see file name "2015_FIS_xxxxxY.xls", worksheet tab "MHAS-040".</t>
  </si>
  <si>
    <t>Non-Medicaid services to be "billed" by manual invoices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</si>
</sst>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  <numFmt numFmtId="167" formatCode="[$-409]mmmm\ d\,\ yyyy;@"/>
    <numFmt numFmtId="168" formatCode="&quot;$&quot;#,##0.00"/>
  </numFmts>
  <fonts count="4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b/>
      <sz val="10"/>
      <name val="Times New Roman"/>
      <family val="1"/>
    </font>
    <font>
      <b/>
      <sz val="22"/>
      <name val="Times"/>
      <family val="1"/>
    </font>
    <font>
      <b/>
      <sz val="22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</font>
    <font>
      <b/>
      <sz val="11"/>
      <name val="SWISS"/>
    </font>
    <font>
      <sz val="11"/>
      <name val="Arial"/>
      <family val="2"/>
    </font>
    <font>
      <u/>
      <sz val="11"/>
      <name val="Times New Roman"/>
      <family val="1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Times New Roman"/>
      <family val="1"/>
    </font>
    <font>
      <b/>
      <sz val="22"/>
      <name val="Times New Roman"/>
      <family val="1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Arial"/>
      <family val="2"/>
    </font>
    <font>
      <b/>
      <i/>
      <sz val="12"/>
      <name val="Calibri"/>
      <family val="2"/>
      <scheme val="minor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u/>
      <sz val="10"/>
      <color rgb="FF0000FF"/>
      <name val="Arial"/>
      <family val="2"/>
    </font>
    <font>
      <b/>
      <i/>
      <sz val="10"/>
      <name val="Arial"/>
      <family val="2"/>
    </font>
    <font>
      <b/>
      <u/>
      <sz val="16"/>
      <name val="Arial"/>
      <family val="2"/>
    </font>
    <font>
      <b/>
      <u/>
      <sz val="12"/>
      <name val="Arial"/>
      <family val="2"/>
    </font>
    <font>
      <sz val="10"/>
      <name val="Wingdings"/>
      <charset val="2"/>
    </font>
  </fonts>
  <fills count="13">
    <fill>
      <patternFill patternType="none"/>
    </fill>
    <fill>
      <patternFill patternType="gray125"/>
    </fill>
    <fill>
      <patternFill patternType="lightDown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FF"/>
        <bgColor indexed="64"/>
      </patternFill>
    </fill>
    <fill>
      <patternFill patternType="mediumGray">
        <bgColor indexed="22"/>
      </patternFill>
    </fill>
    <fill>
      <patternFill patternType="solid">
        <fgColor rgb="FFCCFFCC"/>
        <bgColor indexed="64"/>
      </patternFill>
    </fill>
    <fill>
      <patternFill patternType="mediumGray">
        <bgColor rgb="FFCCFFCC"/>
      </patternFill>
    </fill>
    <fill>
      <patternFill patternType="solid">
        <fgColor rgb="FFFFE1E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2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3" fillId="0" borderId="0"/>
    <xf numFmtId="0" fontId="7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7" fillId="0" borderId="0"/>
    <xf numFmtId="0" fontId="22" fillId="0" borderId="0"/>
    <xf numFmtId="0" fontId="22" fillId="0" borderId="0"/>
    <xf numFmtId="0" fontId="22" fillId="0" borderId="0"/>
    <xf numFmtId="0" fontId="2" fillId="0" borderId="0"/>
    <xf numFmtId="0" fontId="22" fillId="0" borderId="0"/>
    <xf numFmtId="0" fontId="22" fillId="0" borderId="0"/>
    <xf numFmtId="0" fontId="22" fillId="0" borderId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4" fillId="0" borderId="0" applyNumberFormat="0" applyFill="0" applyBorder="0" applyAlignment="0" applyProtection="0"/>
  </cellStyleXfs>
  <cellXfs count="467">
    <xf numFmtId="0" fontId="0" fillId="0" borderId="0" xfId="0"/>
    <xf numFmtId="0" fontId="4" fillId="0" borderId="0" xfId="0" applyFont="1"/>
    <xf numFmtId="0" fontId="8" fillId="0" borderId="0" xfId="0" applyFont="1"/>
    <xf numFmtId="0" fontId="13" fillId="0" borderId="0" xfId="0" applyFont="1" applyAlignment="1"/>
    <xf numFmtId="0" fontId="13" fillId="0" borderId="0" xfId="0" applyFont="1"/>
    <xf numFmtId="37" fontId="13" fillId="0" borderId="0" xfId="0" applyNumberFormat="1" applyFont="1" applyAlignment="1"/>
    <xf numFmtId="0" fontId="15" fillId="0" borderId="0" xfId="25" applyFont="1"/>
    <xf numFmtId="0" fontId="15" fillId="0" borderId="0" xfId="25" applyFont="1" applyBorder="1"/>
    <xf numFmtId="37" fontId="14" fillId="0" borderId="0" xfId="0" applyNumberFormat="1" applyFont="1" applyBorder="1" applyAlignment="1" applyProtection="1">
      <alignment horizontal="center" wrapText="1"/>
    </xf>
    <xf numFmtId="37" fontId="13" fillId="0" borderId="0" xfId="0" applyNumberFormat="1" applyFont="1" applyBorder="1" applyAlignment="1">
      <alignment horizontal="center"/>
    </xf>
    <xf numFmtId="0" fontId="13" fillId="0" borderId="0" xfId="0" applyFont="1" applyBorder="1"/>
    <xf numFmtId="37" fontId="13" fillId="0" borderId="0" xfId="0" applyNumberFormat="1" applyFont="1" applyFill="1" applyBorder="1" applyAlignment="1">
      <alignment horizontal="right"/>
    </xf>
    <xf numFmtId="37" fontId="14" fillId="0" borderId="0" xfId="0" applyNumberFormat="1" applyFont="1" applyFill="1" applyBorder="1" applyAlignment="1" applyProtection="1">
      <alignment horizontal="right"/>
      <protection locked="0"/>
    </xf>
    <xf numFmtId="37" fontId="14" fillId="0" borderId="0" xfId="0" applyNumberFormat="1" applyFont="1" applyBorder="1" applyAlignment="1" applyProtection="1">
      <alignment horizontal="right"/>
      <protection locked="0"/>
    </xf>
    <xf numFmtId="0" fontId="19" fillId="0" borderId="0" xfId="0" applyNumberFormat="1" applyFont="1" applyAlignment="1"/>
    <xf numFmtId="0" fontId="19" fillId="0" borderId="0" xfId="0" applyFont="1"/>
    <xf numFmtId="37" fontId="14" fillId="0" borderId="10" xfId="0" applyNumberFormat="1" applyFont="1" applyFill="1" applyBorder="1" applyAlignment="1" applyProtection="1">
      <alignment horizontal="right"/>
      <protection locked="0"/>
    </xf>
    <xf numFmtId="37" fontId="14" fillId="0" borderId="11" xfId="0" applyNumberFormat="1" applyFont="1" applyFill="1" applyBorder="1" applyAlignment="1" applyProtection="1">
      <alignment horizontal="right"/>
      <protection locked="0"/>
    </xf>
    <xf numFmtId="37" fontId="14" fillId="0" borderId="11" xfId="0" applyNumberFormat="1" applyFont="1" applyBorder="1" applyAlignment="1" applyProtection="1">
      <alignment horizontal="right"/>
      <protection locked="0"/>
    </xf>
    <xf numFmtId="6" fontId="18" fillId="0" borderId="11" xfId="0" applyNumberFormat="1" applyFont="1" applyBorder="1" applyAlignment="1" applyProtection="1">
      <alignment horizontal="right"/>
      <protection locked="0"/>
    </xf>
    <xf numFmtId="0" fontId="13" fillId="2" borderId="16" xfId="0" applyFont="1" applyFill="1" applyBorder="1" applyProtection="1"/>
    <xf numFmtId="0" fontId="13" fillId="0" borderId="18" xfId="0" applyFont="1" applyBorder="1" applyProtection="1"/>
    <xf numFmtId="0" fontId="13" fillId="0" borderId="20" xfId="0" applyFont="1" applyBorder="1" applyProtection="1"/>
    <xf numFmtId="37" fontId="13" fillId="0" borderId="18" xfId="0" applyNumberFormat="1" applyFont="1" applyBorder="1" applyAlignment="1" applyProtection="1"/>
    <xf numFmtId="165" fontId="13" fillId="0" borderId="13" xfId="9" applyNumberFormat="1" applyFont="1" applyBorder="1" applyAlignment="1" applyProtection="1">
      <alignment horizontal="right"/>
    </xf>
    <xf numFmtId="0" fontId="13" fillId="0" borderId="2" xfId="0" applyFont="1" applyFill="1" applyBorder="1" applyAlignment="1" applyProtection="1">
      <alignment vertical="top" wrapText="1" readingOrder="1"/>
      <protection locked="0"/>
    </xf>
    <xf numFmtId="37" fontId="13" fillId="0" borderId="2" xfId="0" applyNumberFormat="1" applyFont="1" applyBorder="1" applyAlignment="1"/>
    <xf numFmtId="0" fontId="13" fillId="0" borderId="2" xfId="0" applyFont="1" applyBorder="1" applyProtection="1"/>
    <xf numFmtId="0" fontId="13" fillId="0" borderId="21" xfId="0" applyFont="1" applyFill="1" applyBorder="1" applyAlignment="1" applyProtection="1">
      <alignment vertical="top" wrapText="1" readingOrder="1"/>
      <protection locked="0"/>
    </xf>
    <xf numFmtId="37" fontId="13" fillId="0" borderId="21" xfId="0" applyNumberFormat="1" applyFont="1" applyBorder="1" applyAlignment="1"/>
    <xf numFmtId="0" fontId="13" fillId="0" borderId="25" xfId="0" applyFont="1" applyFill="1" applyBorder="1" applyAlignment="1" applyProtection="1">
      <alignment horizontal="left"/>
    </xf>
    <xf numFmtId="0" fontId="13" fillId="0" borderId="20" xfId="0" applyFont="1" applyFill="1" applyBorder="1" applyAlignment="1" applyProtection="1">
      <alignment horizontal="left"/>
    </xf>
    <xf numFmtId="37" fontId="13" fillId="0" borderId="18" xfId="0" applyNumberFormat="1" applyFont="1" applyFill="1" applyBorder="1" applyAlignment="1" applyProtection="1"/>
    <xf numFmtId="0" fontId="13" fillId="0" borderId="20" xfId="0" applyFont="1" applyFill="1" applyBorder="1" applyProtection="1"/>
    <xf numFmtId="0" fontId="13" fillId="0" borderId="6" xfId="0" applyFont="1" applyFill="1" applyBorder="1" applyAlignment="1" applyProtection="1">
      <alignment vertical="top" wrapText="1" readingOrder="1"/>
      <protection locked="0"/>
    </xf>
    <xf numFmtId="0" fontId="13" fillId="0" borderId="21" xfId="0" applyFont="1" applyBorder="1" applyProtection="1"/>
    <xf numFmtId="0" fontId="13" fillId="3" borderId="27" xfId="0" applyFont="1" applyFill="1" applyBorder="1" applyAlignment="1" applyProtection="1">
      <alignment vertical="top" wrapText="1" readingOrder="1"/>
      <protection locked="0"/>
    </xf>
    <xf numFmtId="0" fontId="13" fillId="4" borderId="17" xfId="0" applyFont="1" applyFill="1" applyBorder="1" applyAlignment="1" applyProtection="1"/>
    <xf numFmtId="0" fontId="13" fillId="4" borderId="13" xfId="0" applyFont="1" applyFill="1" applyBorder="1" applyAlignment="1" applyProtection="1">
      <alignment wrapText="1"/>
      <protection locked="0"/>
    </xf>
    <xf numFmtId="0" fontId="0" fillId="4" borderId="28" xfId="0" applyFill="1" applyBorder="1" applyAlignment="1"/>
    <xf numFmtId="0" fontId="0" fillId="0" borderId="29" xfId="0" applyBorder="1"/>
    <xf numFmtId="0" fontId="13" fillId="4" borderId="18" xfId="0" applyFont="1" applyFill="1" applyBorder="1" applyAlignment="1" applyProtection="1"/>
    <xf numFmtId="0" fontId="13" fillId="4" borderId="2" xfId="0" applyFont="1" applyFill="1" applyBorder="1" applyAlignment="1" applyProtection="1">
      <alignment wrapText="1"/>
      <protection locked="0"/>
    </xf>
    <xf numFmtId="0" fontId="0" fillId="4" borderId="30" xfId="0" applyFill="1" applyBorder="1" applyAlignment="1"/>
    <xf numFmtId="0" fontId="0" fillId="0" borderId="31" xfId="0" applyBorder="1"/>
    <xf numFmtId="0" fontId="13" fillId="4" borderId="19" xfId="0" applyFont="1" applyFill="1" applyBorder="1" applyAlignment="1" applyProtection="1"/>
    <xf numFmtId="0" fontId="13" fillId="4" borderId="6" xfId="0" applyFont="1" applyFill="1" applyBorder="1" applyAlignment="1" applyProtection="1">
      <alignment wrapText="1"/>
      <protection locked="0"/>
    </xf>
    <xf numFmtId="0" fontId="0" fillId="4" borderId="32" xfId="0" applyFill="1" applyBorder="1" applyAlignment="1"/>
    <xf numFmtId="0" fontId="13" fillId="0" borderId="17" xfId="0" applyFont="1" applyFill="1" applyBorder="1" applyProtection="1"/>
    <xf numFmtId="0" fontId="13" fillId="0" borderId="13" xfId="0" applyFont="1" applyFill="1" applyBorder="1" applyAlignment="1" applyProtection="1">
      <alignment vertical="top" wrapText="1" readingOrder="1"/>
      <protection locked="0"/>
    </xf>
    <xf numFmtId="0" fontId="0" fillId="0" borderId="28" xfId="0" applyFill="1" applyBorder="1" applyAlignment="1"/>
    <xf numFmtId="0" fontId="13" fillId="0" borderId="18" xfId="0" applyFont="1" applyFill="1" applyBorder="1" applyProtection="1"/>
    <xf numFmtId="0" fontId="0" fillId="0" borderId="30" xfId="0" applyFill="1" applyBorder="1" applyAlignment="1"/>
    <xf numFmtId="0" fontId="13" fillId="0" borderId="19" xfId="0" applyFont="1" applyFill="1" applyBorder="1" applyProtection="1"/>
    <xf numFmtId="0" fontId="0" fillId="0" borderId="32" xfId="0" applyFill="1" applyBorder="1" applyAlignment="1"/>
    <xf numFmtId="0" fontId="13" fillId="4" borderId="17" xfId="0" applyFont="1" applyFill="1" applyBorder="1" applyProtection="1"/>
    <xf numFmtId="0" fontId="13" fillId="4" borderId="13" xfId="0" applyFont="1" applyFill="1" applyBorder="1" applyAlignment="1" applyProtection="1">
      <alignment vertical="top" wrapText="1" readingOrder="1"/>
      <protection locked="0"/>
    </xf>
    <xf numFmtId="0" fontId="13" fillId="4" borderId="18" xfId="0" applyFont="1" applyFill="1" applyBorder="1" applyProtection="1"/>
    <xf numFmtId="0" fontId="13" fillId="4" borderId="2" xfId="0" applyFont="1" applyFill="1" applyBorder="1" applyAlignment="1" applyProtection="1">
      <alignment vertical="top" wrapText="1" readingOrder="1"/>
      <protection locked="0"/>
    </xf>
    <xf numFmtId="0" fontId="13" fillId="4" borderId="19" xfId="0" applyFont="1" applyFill="1" applyBorder="1" applyProtection="1"/>
    <xf numFmtId="0" fontId="13" fillId="4" borderId="6" xfId="0" applyFont="1" applyFill="1" applyBorder="1" applyAlignment="1" applyProtection="1">
      <alignment vertical="top" wrapText="1" readingOrder="1"/>
      <protection locked="0"/>
    </xf>
    <xf numFmtId="0" fontId="13" fillId="0" borderId="17" xfId="0" applyFont="1" applyBorder="1" applyProtection="1"/>
    <xf numFmtId="0" fontId="13" fillId="0" borderId="19" xfId="0" applyFont="1" applyBorder="1" applyProtection="1"/>
    <xf numFmtId="0" fontId="13" fillId="0" borderId="26" xfId="0" applyFont="1" applyBorder="1" applyProtection="1"/>
    <xf numFmtId="0" fontId="13" fillId="0" borderId="26" xfId="0" applyFont="1" applyFill="1" applyBorder="1" applyAlignment="1" applyProtection="1">
      <alignment vertical="top" wrapText="1" readingOrder="1"/>
      <protection locked="0"/>
    </xf>
    <xf numFmtId="0" fontId="0" fillId="0" borderId="33" xfId="0" applyBorder="1"/>
    <xf numFmtId="0" fontId="0" fillId="0" borderId="2" xfId="0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Fill="1"/>
    <xf numFmtId="37" fontId="13" fillId="0" borderId="40" xfId="0" applyNumberFormat="1" applyFont="1" applyFill="1" applyBorder="1" applyAlignment="1">
      <alignment horizontal="right"/>
    </xf>
    <xf numFmtId="37" fontId="13" fillId="0" borderId="11" xfId="0" applyNumberFormat="1" applyFont="1" applyBorder="1" applyAlignment="1"/>
    <xf numFmtId="0" fontId="13" fillId="0" borderId="0" xfId="0" applyFont="1" applyAlignment="1">
      <alignment horizontal="center"/>
    </xf>
    <xf numFmtId="37" fontId="13" fillId="0" borderId="0" xfId="0" applyNumberFormat="1" applyFont="1"/>
    <xf numFmtId="165" fontId="13" fillId="0" borderId="0" xfId="0" applyNumberFormat="1" applyFont="1"/>
    <xf numFmtId="37" fontId="13" fillId="0" borderId="0" xfId="0" applyNumberFormat="1" applyFont="1" applyBorder="1" applyAlignment="1"/>
    <xf numFmtId="37" fontId="13" fillId="0" borderId="0" xfId="0" applyNumberFormat="1" applyFont="1" applyBorder="1"/>
    <xf numFmtId="166" fontId="13" fillId="0" borderId="0" xfId="30" applyNumberFormat="1" applyFont="1" applyBorder="1"/>
    <xf numFmtId="166" fontId="13" fillId="0" borderId="0" xfId="0" applyNumberFormat="1" applyFont="1" applyBorder="1"/>
    <xf numFmtId="0" fontId="13" fillId="0" borderId="0" xfId="0" applyFont="1" applyBorder="1" applyAlignment="1" applyProtection="1">
      <protection locked="0"/>
    </xf>
    <xf numFmtId="0" fontId="25" fillId="0" borderId="0" xfId="0" applyFont="1" applyFill="1" applyAlignment="1" applyProtection="1">
      <alignment horizontal="right"/>
    </xf>
    <xf numFmtId="37" fontId="26" fillId="0" borderId="14" xfId="0" applyNumberFormat="1" applyFont="1" applyBorder="1" applyAlignment="1" applyProtection="1">
      <alignment horizontal="center" vertical="center"/>
    </xf>
    <xf numFmtId="37" fontId="13" fillId="0" borderId="2" xfId="0" applyNumberFormat="1" applyFont="1" applyFill="1" applyBorder="1" applyAlignment="1"/>
    <xf numFmtId="37" fontId="13" fillId="0" borderId="21" xfId="0" applyNumberFormat="1" applyFont="1" applyFill="1" applyBorder="1" applyAlignment="1"/>
    <xf numFmtId="37" fontId="13" fillId="0" borderId="39" xfId="0" applyNumberFormat="1" applyFont="1" applyFill="1" applyBorder="1" applyAlignment="1" applyProtection="1">
      <alignment horizontal="left"/>
    </xf>
    <xf numFmtId="37" fontId="13" fillId="0" borderId="18" xfId="0" applyNumberFormat="1" applyFont="1" applyFill="1" applyBorder="1" applyAlignment="1" applyProtection="1">
      <alignment horizontal="left"/>
    </xf>
    <xf numFmtId="37" fontId="13" fillId="0" borderId="11" xfId="0" applyNumberFormat="1" applyFont="1" applyFill="1" applyBorder="1" applyAlignment="1">
      <alignment horizontal="right"/>
    </xf>
    <xf numFmtId="0" fontId="13" fillId="0" borderId="48" xfId="0" applyNumberFormat="1" applyFont="1" applyBorder="1" applyAlignment="1" applyProtection="1"/>
    <xf numFmtId="0" fontId="13" fillId="0" borderId="37" xfId="0" applyFont="1" applyFill="1" applyBorder="1" applyProtection="1"/>
    <xf numFmtId="0" fontId="13" fillId="0" borderId="16" xfId="0" applyFont="1" applyBorder="1" applyProtection="1"/>
    <xf numFmtId="0" fontId="13" fillId="0" borderId="37" xfId="0" applyFont="1" applyBorder="1" applyProtection="1"/>
    <xf numFmtId="0" fontId="14" fillId="0" borderId="16" xfId="0" applyFont="1" applyBorder="1" applyAlignment="1" applyProtection="1">
      <alignment horizontal="center" wrapText="1"/>
    </xf>
    <xf numFmtId="0" fontId="13" fillId="0" borderId="38" xfId="0" applyFont="1" applyFill="1" applyBorder="1" applyProtection="1"/>
    <xf numFmtId="0" fontId="13" fillId="0" borderId="38" xfId="0" applyFont="1" applyBorder="1" applyProtection="1"/>
    <xf numFmtId="37" fontId="14" fillId="0" borderId="49" xfId="0" applyNumberFormat="1" applyFont="1" applyBorder="1" applyAlignment="1" applyProtection="1">
      <alignment horizontal="center" wrapText="1"/>
    </xf>
    <xf numFmtId="0" fontId="5" fillId="0" borderId="0" xfId="0" applyFont="1" applyProtection="1"/>
    <xf numFmtId="164" fontId="8" fillId="0" borderId="0" xfId="0" applyNumberFormat="1" applyFont="1"/>
    <xf numFmtId="168" fontId="8" fillId="0" borderId="0" xfId="0" applyNumberFormat="1" applyFont="1"/>
    <xf numFmtId="0" fontId="8" fillId="0" borderId="0" xfId="0" applyFont="1" applyProtection="1">
      <protection locked="0"/>
    </xf>
    <xf numFmtId="0" fontId="8" fillId="0" borderId="0" xfId="0" applyFont="1" applyProtection="1"/>
    <xf numFmtId="2" fontId="8" fillId="0" borderId="0" xfId="0" applyNumberFormat="1" applyFont="1"/>
    <xf numFmtId="0" fontId="10" fillId="0" borderId="22" xfId="0" applyFont="1" applyBorder="1" applyProtection="1"/>
    <xf numFmtId="0" fontId="10" fillId="0" borderId="36" xfId="0" applyFont="1" applyBorder="1" applyProtection="1"/>
    <xf numFmtId="0" fontId="8" fillId="0" borderId="0" xfId="0" applyFont="1" applyBorder="1" applyProtection="1"/>
    <xf numFmtId="0" fontId="8" fillId="0" borderId="52" xfId="0" applyFont="1" applyBorder="1" applyAlignment="1" applyProtection="1">
      <alignment horizontal="center"/>
    </xf>
    <xf numFmtId="2" fontId="8" fillId="0" borderId="53" xfId="0" applyNumberFormat="1" applyFont="1" applyFill="1" applyBorder="1" applyProtection="1">
      <protection locked="0"/>
    </xf>
    <xf numFmtId="2" fontId="8" fillId="0" borderId="27" xfId="0" applyNumberFormat="1" applyFont="1" applyFill="1" applyBorder="1" applyProtection="1">
      <protection locked="0"/>
    </xf>
    <xf numFmtId="2" fontId="8" fillId="0" borderId="24" xfId="0" applyNumberFormat="1" applyFont="1" applyFill="1" applyBorder="1" applyProtection="1">
      <protection locked="0"/>
    </xf>
    <xf numFmtId="164" fontId="8" fillId="0" borderId="17" xfId="0" applyNumberFormat="1" applyFont="1" applyFill="1" applyBorder="1" applyProtection="1">
      <protection locked="0"/>
    </xf>
    <xf numFmtId="164" fontId="8" fillId="0" borderId="10" xfId="0" applyNumberFormat="1" applyFont="1" applyFill="1" applyBorder="1" applyProtection="1">
      <protection locked="0"/>
    </xf>
    <xf numFmtId="164" fontId="8" fillId="0" borderId="43" xfId="0" applyNumberFormat="1" applyFont="1" applyFill="1" applyBorder="1" applyProtection="1">
      <protection locked="0"/>
    </xf>
    <xf numFmtId="164" fontId="8" fillId="0" borderId="38" xfId="0" applyNumberFormat="1" applyFont="1" applyFill="1" applyBorder="1" applyProtection="1"/>
    <xf numFmtId="164" fontId="8" fillId="6" borderId="16" xfId="0" applyNumberFormat="1" applyFont="1" applyFill="1" applyBorder="1"/>
    <xf numFmtId="164" fontId="8" fillId="0" borderId="48" xfId="0" applyNumberFormat="1" applyFont="1" applyBorder="1" applyProtection="1">
      <protection locked="0"/>
    </xf>
    <xf numFmtId="164" fontId="8" fillId="0" borderId="52" xfId="0" applyNumberFormat="1" applyFont="1" applyBorder="1" applyProtection="1">
      <protection locked="0"/>
    </xf>
    <xf numFmtId="164" fontId="8" fillId="0" borderId="52" xfId="0" applyNumberFormat="1" applyFont="1" applyBorder="1" applyProtection="1"/>
    <xf numFmtId="168" fontId="8" fillId="0" borderId="52" xfId="0" applyNumberFormat="1" applyFont="1" applyBorder="1" applyAlignment="1" applyProtection="1"/>
    <xf numFmtId="0" fontId="8" fillId="0" borderId="37" xfId="0" applyFont="1" applyBorder="1" applyAlignment="1" applyProtection="1">
      <alignment horizontal="center"/>
    </xf>
    <xf numFmtId="2" fontId="8" fillId="0" borderId="54" xfId="0" applyNumberFormat="1" applyFont="1" applyFill="1" applyBorder="1" applyProtection="1">
      <protection locked="0"/>
    </xf>
    <xf numFmtId="2" fontId="8" fillId="0" borderId="8" xfId="0" applyNumberFormat="1" applyFont="1" applyFill="1" applyBorder="1" applyProtection="1">
      <protection locked="0"/>
    </xf>
    <xf numFmtId="2" fontId="8" fillId="0" borderId="47" xfId="0" applyNumberFormat="1" applyFont="1" applyFill="1" applyBorder="1" applyProtection="1">
      <protection locked="0"/>
    </xf>
    <xf numFmtId="164" fontId="8" fillId="0" borderId="18" xfId="0" applyNumberFormat="1" applyFont="1" applyFill="1" applyBorder="1" applyProtection="1">
      <protection locked="0"/>
    </xf>
    <xf numFmtId="164" fontId="8" fillId="0" borderId="11" xfId="0" applyNumberFormat="1" applyFont="1" applyFill="1" applyBorder="1" applyProtection="1">
      <protection locked="0"/>
    </xf>
    <xf numFmtId="164" fontId="8" fillId="0" borderId="4" xfId="0" applyNumberFormat="1" applyFont="1" applyFill="1" applyBorder="1" applyProtection="1">
      <protection locked="0"/>
    </xf>
    <xf numFmtId="164" fontId="8" fillId="0" borderId="37" xfId="0" applyNumberFormat="1" applyFont="1" applyFill="1" applyBorder="1" applyProtection="1"/>
    <xf numFmtId="164" fontId="8" fillId="0" borderId="37" xfId="0" applyNumberFormat="1" applyFont="1" applyBorder="1" applyProtection="1">
      <protection locked="0"/>
    </xf>
    <xf numFmtId="164" fontId="8" fillId="0" borderId="37" xfId="0" applyNumberFormat="1" applyFont="1" applyBorder="1" applyProtection="1"/>
    <xf numFmtId="168" fontId="8" fillId="0" borderId="37" xfId="0" applyNumberFormat="1" applyFont="1" applyBorder="1" applyAlignment="1" applyProtection="1"/>
    <xf numFmtId="0" fontId="8" fillId="0" borderId="37" xfId="0" applyFont="1" applyFill="1" applyBorder="1" applyAlignment="1" applyProtection="1">
      <alignment horizontal="center"/>
    </xf>
    <xf numFmtId="2" fontId="8" fillId="0" borderId="8" xfId="0" applyNumberFormat="1" applyFont="1" applyBorder="1" applyProtection="1">
      <protection locked="0"/>
    </xf>
    <xf numFmtId="2" fontId="8" fillId="0" borderId="47" xfId="0" applyNumberFormat="1" applyFont="1" applyBorder="1" applyProtection="1">
      <protection locked="0"/>
    </xf>
    <xf numFmtId="2" fontId="8" fillId="0" borderId="54" xfId="0" applyNumberFormat="1" applyFont="1" applyBorder="1" applyProtection="1">
      <protection locked="0"/>
    </xf>
    <xf numFmtId="164" fontId="8" fillId="0" borderId="18" xfId="0" applyNumberFormat="1" applyFont="1" applyBorder="1" applyProtection="1">
      <protection locked="0"/>
    </xf>
    <xf numFmtId="164" fontId="8" fillId="0" borderId="11" xfId="0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0" fontId="8" fillId="0" borderId="57" xfId="0" applyFont="1" applyFill="1" applyBorder="1" applyAlignment="1" applyProtection="1">
      <alignment horizontal="center"/>
    </xf>
    <xf numFmtId="2" fontId="8" fillId="0" borderId="46" xfId="0" applyNumberFormat="1" applyFont="1" applyBorder="1" applyProtection="1">
      <protection locked="0"/>
    </xf>
    <xf numFmtId="2" fontId="8" fillId="0" borderId="45" xfId="0" applyNumberFormat="1" applyFont="1" applyBorder="1" applyProtection="1">
      <protection locked="0"/>
    </xf>
    <xf numFmtId="2" fontId="8" fillId="0" borderId="56" xfId="0" applyNumberFormat="1" applyFont="1" applyBorder="1" applyProtection="1">
      <protection locked="0"/>
    </xf>
    <xf numFmtId="164" fontId="8" fillId="0" borderId="55" xfId="0" applyNumberFormat="1" applyFont="1" applyBorder="1" applyProtection="1">
      <protection locked="0"/>
    </xf>
    <xf numFmtId="164" fontId="8" fillId="0" borderId="58" xfId="0" applyNumberFormat="1" applyFont="1" applyBorder="1" applyProtection="1">
      <protection locked="0"/>
    </xf>
    <xf numFmtId="164" fontId="8" fillId="0" borderId="51" xfId="0" applyNumberFormat="1" applyFont="1" applyBorder="1" applyProtection="1">
      <protection locked="0"/>
    </xf>
    <xf numFmtId="164" fontId="8" fillId="0" borderId="57" xfId="0" applyNumberFormat="1" applyFont="1" applyBorder="1" applyProtection="1">
      <protection locked="0"/>
    </xf>
    <xf numFmtId="0" fontId="8" fillId="0" borderId="59" xfId="0" applyFont="1" applyBorder="1" applyAlignment="1" applyProtection="1">
      <alignment horizontal="center"/>
    </xf>
    <xf numFmtId="2" fontId="8" fillId="0" borderId="60" xfId="0" applyNumberFormat="1" applyFont="1" applyBorder="1" applyProtection="1">
      <protection locked="0"/>
    </xf>
    <xf numFmtId="2" fontId="8" fillId="0" borderId="45" xfId="0" applyNumberFormat="1" applyFont="1" applyFill="1" applyBorder="1" applyProtection="1">
      <protection locked="0"/>
    </xf>
    <xf numFmtId="2" fontId="8" fillId="0" borderId="56" xfId="0" applyNumberFormat="1" applyFont="1" applyFill="1" applyBorder="1" applyProtection="1">
      <protection locked="0"/>
    </xf>
    <xf numFmtId="164" fontId="8" fillId="0" borderId="55" xfId="0" applyNumberFormat="1" applyFont="1" applyFill="1" applyBorder="1" applyProtection="1">
      <protection locked="0"/>
    </xf>
    <xf numFmtId="164" fontId="8" fillId="0" borderId="58" xfId="0" applyNumberFormat="1" applyFont="1" applyFill="1" applyBorder="1" applyProtection="1">
      <protection locked="0"/>
    </xf>
    <xf numFmtId="164" fontId="8" fillId="0" borderId="51" xfId="0" applyNumberFormat="1" applyFont="1" applyFill="1" applyBorder="1" applyProtection="1">
      <protection locked="0"/>
    </xf>
    <xf numFmtId="164" fontId="8" fillId="0" borderId="57" xfId="0" applyNumberFormat="1" applyFont="1" applyFill="1" applyBorder="1" applyProtection="1"/>
    <xf numFmtId="164" fontId="8" fillId="0" borderId="57" xfId="0" applyNumberFormat="1" applyFont="1" applyBorder="1" applyProtection="1"/>
    <xf numFmtId="168" fontId="8" fillId="0" borderId="57" xfId="0" applyNumberFormat="1" applyFont="1" applyBorder="1" applyAlignment="1" applyProtection="1"/>
    <xf numFmtId="0" fontId="8" fillId="6" borderId="0" xfId="0" applyFont="1" applyFill="1" applyBorder="1" applyProtection="1"/>
    <xf numFmtId="1" fontId="8" fillId="6" borderId="28" xfId="0" applyNumberFormat="1" applyFont="1" applyFill="1" applyBorder="1"/>
    <xf numFmtId="164" fontId="8" fillId="6" borderId="31" xfId="0" applyNumberFormat="1" applyFont="1" applyFill="1" applyBorder="1"/>
    <xf numFmtId="168" fontId="8" fillId="6" borderId="29" xfId="0" applyNumberFormat="1" applyFont="1" applyFill="1" applyBorder="1"/>
    <xf numFmtId="168" fontId="8" fillId="6" borderId="29" xfId="0" applyNumberFormat="1" applyFont="1" applyFill="1" applyBorder="1" applyProtection="1"/>
    <xf numFmtId="1" fontId="8" fillId="6" borderId="30" xfId="0" applyNumberFormat="1" applyFont="1" applyFill="1" applyBorder="1"/>
    <xf numFmtId="168" fontId="8" fillId="6" borderId="0" xfId="0" applyNumberFormat="1" applyFont="1" applyFill="1" applyBorder="1"/>
    <xf numFmtId="168" fontId="8" fillId="6" borderId="30" xfId="0" applyNumberFormat="1" applyFont="1" applyFill="1" applyBorder="1" applyProtection="1"/>
    <xf numFmtId="164" fontId="8" fillId="0" borderId="37" xfId="0" applyNumberFormat="1" applyFont="1" applyFill="1" applyBorder="1" applyProtection="1">
      <protection locked="0"/>
    </xf>
    <xf numFmtId="164" fontId="8" fillId="0" borderId="57" xfId="0" applyNumberFormat="1" applyFont="1" applyFill="1" applyBorder="1" applyProtection="1">
      <protection locked="0"/>
    </xf>
    <xf numFmtId="1" fontId="8" fillId="6" borderId="0" xfId="0" applyNumberFormat="1" applyFont="1" applyFill="1" applyBorder="1"/>
    <xf numFmtId="2" fontId="8" fillId="6" borderId="63" xfId="0" applyNumberFormat="1" applyFont="1" applyFill="1" applyBorder="1"/>
    <xf numFmtId="2" fontId="8" fillId="0" borderId="0" xfId="0" applyNumberFormat="1" applyFont="1" applyFill="1" applyProtection="1">
      <protection locked="0"/>
    </xf>
    <xf numFmtId="164" fontId="8" fillId="0" borderId="40" xfId="0" applyNumberFormat="1" applyFont="1" applyFill="1" applyBorder="1" applyProtection="1">
      <protection locked="0"/>
    </xf>
    <xf numFmtId="164" fontId="8" fillId="0" borderId="0" xfId="0" applyNumberFormat="1" applyFont="1" applyFill="1" applyBorder="1" applyProtection="1">
      <protection locked="0"/>
    </xf>
    <xf numFmtId="164" fontId="8" fillId="0" borderId="33" xfId="0" applyNumberFormat="1" applyFont="1" applyFill="1" applyBorder="1" applyProtection="1"/>
    <xf numFmtId="164" fontId="8" fillId="6" borderId="0" xfId="0" applyNumberFormat="1" applyFont="1" applyFill="1" applyBorder="1"/>
    <xf numFmtId="164" fontId="8" fillId="6" borderId="0" xfId="0" applyNumberFormat="1" applyFont="1" applyFill="1" applyBorder="1" applyProtection="1"/>
    <xf numFmtId="0" fontId="8" fillId="6" borderId="7" xfId="0" applyFont="1" applyFill="1" applyBorder="1" applyProtection="1"/>
    <xf numFmtId="1" fontId="8" fillId="6" borderId="32" xfId="0" applyNumberFormat="1" applyFont="1" applyFill="1" applyBorder="1"/>
    <xf numFmtId="164" fontId="8" fillId="6" borderId="36" xfId="0" applyNumberFormat="1" applyFont="1" applyFill="1" applyBorder="1"/>
    <xf numFmtId="164" fontId="8" fillId="6" borderId="7" xfId="0" applyNumberFormat="1" applyFont="1" applyFill="1" applyBorder="1"/>
    <xf numFmtId="168" fontId="8" fillId="6" borderId="7" xfId="0" applyNumberFormat="1" applyFont="1" applyFill="1" applyBorder="1"/>
    <xf numFmtId="168" fontId="8" fillId="6" borderId="32" xfId="0" applyNumberFormat="1" applyFont="1" applyFill="1" applyBorder="1" applyProtection="1"/>
    <xf numFmtId="0" fontId="8" fillId="0" borderId="0" xfId="0" applyFont="1" applyFill="1" applyBorder="1" applyProtection="1"/>
    <xf numFmtId="1" fontId="8" fillId="0" borderId="0" xfId="0" applyNumberFormat="1" applyFont="1" applyFill="1" applyBorder="1"/>
    <xf numFmtId="2" fontId="8" fillId="0" borderId="0" xfId="0" applyNumberFormat="1" applyFont="1" applyFill="1" applyBorder="1"/>
    <xf numFmtId="164" fontId="8" fillId="0" borderId="0" xfId="0" applyNumberFormat="1" applyFont="1" applyBorder="1"/>
    <xf numFmtId="164" fontId="8" fillId="0" borderId="0" xfId="0" applyNumberFormat="1" applyFont="1" applyBorder="1" applyProtection="1"/>
    <xf numFmtId="164" fontId="8" fillId="0" borderId="0" xfId="0" applyNumberFormat="1" applyFont="1" applyFill="1" applyBorder="1"/>
    <xf numFmtId="168" fontId="8" fillId="0" borderId="0" xfId="0" applyNumberFormat="1" applyFont="1" applyFill="1" applyBorder="1"/>
    <xf numFmtId="164" fontId="8" fillId="0" borderId="0" xfId="0" applyNumberFormat="1" applyFont="1" applyFill="1" applyBorder="1" applyProtection="1"/>
    <xf numFmtId="168" fontId="8" fillId="0" borderId="30" xfId="0" applyNumberFormat="1" applyFont="1" applyFill="1" applyBorder="1" applyProtection="1"/>
    <xf numFmtId="0" fontId="8" fillId="0" borderId="0" xfId="0" applyFont="1" applyBorder="1"/>
    <xf numFmtId="2" fontId="8" fillId="0" borderId="0" xfId="0" applyNumberFormat="1" applyFont="1" applyBorder="1"/>
    <xf numFmtId="168" fontId="8" fillId="0" borderId="0" xfId="0" applyNumberFormat="1" applyFont="1" applyBorder="1"/>
    <xf numFmtId="168" fontId="26" fillId="0" borderId="30" xfId="0" applyNumberFormat="1" applyFont="1" applyBorder="1" applyProtection="1"/>
    <xf numFmtId="168" fontId="8" fillId="0" borderId="30" xfId="0" applyNumberFormat="1" applyFont="1" applyBorder="1" applyProtection="1"/>
    <xf numFmtId="0" fontId="8" fillId="0" borderId="7" xfId="0" applyFont="1" applyBorder="1"/>
    <xf numFmtId="2" fontId="8" fillId="0" borderId="7" xfId="0" applyNumberFormat="1" applyFont="1" applyBorder="1"/>
    <xf numFmtId="164" fontId="8" fillId="0" borderId="7" xfId="0" applyNumberFormat="1" applyFont="1" applyBorder="1"/>
    <xf numFmtId="164" fontId="8" fillId="0" borderId="7" xfId="0" applyNumberFormat="1" applyFont="1" applyBorder="1" applyProtection="1"/>
    <xf numFmtId="168" fontId="8" fillId="0" borderId="7" xfId="0" applyNumberFormat="1" applyFont="1" applyBorder="1"/>
    <xf numFmtId="168" fontId="8" fillId="0" borderId="32" xfId="0" applyNumberFormat="1" applyFont="1" applyBorder="1" applyProtection="1"/>
    <xf numFmtId="0" fontId="10" fillId="0" borderId="1" xfId="0" applyFont="1" applyBorder="1" applyAlignment="1" applyProtection="1">
      <alignment horizontal="center"/>
    </xf>
    <xf numFmtId="0" fontId="8" fillId="0" borderId="20" xfId="0" applyFont="1" applyBorder="1" applyProtection="1"/>
    <xf numFmtId="0" fontId="8" fillId="0" borderId="55" xfId="0" applyFont="1" applyBorder="1" applyProtection="1"/>
    <xf numFmtId="0" fontId="8" fillId="0" borderId="64" xfId="0" applyFont="1" applyBorder="1" applyProtection="1"/>
    <xf numFmtId="0" fontId="8" fillId="0" borderId="1" xfId="0" applyFont="1" applyBorder="1" applyProtection="1"/>
    <xf numFmtId="0" fontId="8" fillId="0" borderId="61" xfId="0" applyFont="1" applyBorder="1" applyProtection="1"/>
    <xf numFmtId="0" fontId="8" fillId="0" borderId="36" xfId="0" applyFont="1" applyBorder="1" applyProtection="1"/>
    <xf numFmtId="0" fontId="8" fillId="0" borderId="16" xfId="0" applyFont="1" applyBorder="1" applyProtection="1"/>
    <xf numFmtId="0" fontId="10" fillId="0" borderId="16" xfId="0" applyNumberFormat="1" applyFont="1" applyFill="1" applyBorder="1" applyAlignment="1" applyProtection="1"/>
    <xf numFmtId="0" fontId="10" fillId="0" borderId="36" xfId="0" applyNumberFormat="1" applyFont="1" applyFill="1" applyBorder="1" applyAlignment="1" applyProtection="1"/>
    <xf numFmtId="0" fontId="8" fillId="0" borderId="57" xfId="0" applyFont="1" applyBorder="1" applyAlignment="1" applyProtection="1">
      <alignment horizontal="center"/>
    </xf>
    <xf numFmtId="0" fontId="10" fillId="0" borderId="29" xfId="0" applyFont="1" applyBorder="1" applyAlignment="1" applyProtection="1">
      <alignment horizontal="center"/>
    </xf>
    <xf numFmtId="0" fontId="27" fillId="0" borderId="0" xfId="0" applyFont="1" applyProtection="1"/>
    <xf numFmtId="0" fontId="4" fillId="0" borderId="0" xfId="0" applyFont="1" applyProtection="1"/>
    <xf numFmtId="0" fontId="25" fillId="0" borderId="15" xfId="0" applyNumberFormat="1" applyFont="1" applyFill="1" applyBorder="1" applyAlignment="1" applyProtection="1"/>
    <xf numFmtId="0" fontId="25" fillId="0" borderId="16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Alignment="1" applyProtection="1">
      <alignment horizontal="right"/>
    </xf>
    <xf numFmtId="0" fontId="25" fillId="0" borderId="0" xfId="0" applyNumberFormat="1" applyFont="1" applyFill="1" applyAlignment="1" applyProtection="1"/>
    <xf numFmtId="0" fontId="8" fillId="0" borderId="0" xfId="0" applyFont="1" applyBorder="1" applyProtection="1">
      <protection locked="0"/>
    </xf>
    <xf numFmtId="0" fontId="30" fillId="0" borderId="0" xfId="0" applyFont="1"/>
    <xf numFmtId="2" fontId="30" fillId="0" borderId="0" xfId="0" applyNumberFormat="1" applyFont="1" applyProtection="1"/>
    <xf numFmtId="1" fontId="30" fillId="0" borderId="0" xfId="0" applyNumberFormat="1" applyFont="1" applyBorder="1" applyProtection="1">
      <protection locked="0"/>
    </xf>
    <xf numFmtId="164" fontId="30" fillId="0" borderId="0" xfId="0" applyNumberFormat="1" applyFont="1" applyAlignment="1">
      <alignment horizontal="right"/>
    </xf>
    <xf numFmtId="164" fontId="29" fillId="0" borderId="0" xfId="0" applyNumberFormat="1" applyFont="1" applyBorder="1"/>
    <xf numFmtId="164" fontId="29" fillId="0" borderId="0" xfId="0" applyNumberFormat="1" applyFont="1"/>
    <xf numFmtId="37" fontId="19" fillId="0" borderId="7" xfId="0" applyNumberFormat="1" applyFont="1" applyBorder="1" applyAlignment="1" applyProtection="1">
      <alignment horizontal="right"/>
    </xf>
    <xf numFmtId="37" fontId="19" fillId="0" borderId="0" xfId="0" applyNumberFormat="1" applyFont="1" applyAlignment="1" applyProtection="1">
      <alignment horizontal="right"/>
    </xf>
    <xf numFmtId="0" fontId="31" fillId="0" borderId="16" xfId="0" applyNumberFormat="1" applyFont="1" applyFill="1" applyBorder="1" applyAlignment="1" applyProtection="1"/>
    <xf numFmtId="0" fontId="9" fillId="0" borderId="44" xfId="0" applyNumberFormat="1" applyFont="1" applyBorder="1" applyAlignment="1" applyProtection="1">
      <protection locked="0"/>
    </xf>
    <xf numFmtId="0" fontId="19" fillId="0" borderId="16" xfId="0" applyNumberFormat="1" applyFont="1" applyBorder="1" applyAlignment="1" applyProtection="1"/>
    <xf numFmtId="0" fontId="19" fillId="0" borderId="16" xfId="0" applyFont="1" applyBorder="1" applyProtection="1"/>
    <xf numFmtId="0" fontId="14" fillId="0" borderId="16" xfId="0" applyFont="1" applyBorder="1" applyAlignment="1" applyProtection="1">
      <alignment horizontal="center"/>
    </xf>
    <xf numFmtId="2" fontId="14" fillId="0" borderId="0" xfId="0" applyNumberFormat="1" applyFont="1" applyAlignment="1" applyProtection="1">
      <alignment horizontal="left"/>
    </xf>
    <xf numFmtId="164" fontId="13" fillId="0" borderId="0" xfId="0" applyNumberFormat="1" applyFont="1"/>
    <xf numFmtId="0" fontId="13" fillId="0" borderId="0" xfId="0" applyFont="1" applyProtection="1">
      <protection locked="0"/>
    </xf>
    <xf numFmtId="2" fontId="13" fillId="0" borderId="0" xfId="0" applyNumberFormat="1" applyFont="1"/>
    <xf numFmtId="164" fontId="13" fillId="0" borderId="0" xfId="0" applyNumberFormat="1" applyFont="1" applyProtection="1">
      <protection locked="0"/>
    </xf>
    <xf numFmtId="0" fontId="13" fillId="0" borderId="0" xfId="0" applyFont="1" applyProtection="1"/>
    <xf numFmtId="0" fontId="14" fillId="0" borderId="0" xfId="0" applyFont="1" applyAlignment="1" applyProtection="1">
      <alignment horizontal="right"/>
    </xf>
    <xf numFmtId="0" fontId="14" fillId="0" borderId="0" xfId="0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right"/>
    </xf>
    <xf numFmtId="2" fontId="14" fillId="0" borderId="0" xfId="0" applyNumberFormat="1" applyFont="1" applyBorder="1" applyAlignment="1" applyProtection="1">
      <alignment horizontal="center"/>
      <protection locked="0"/>
    </xf>
    <xf numFmtId="168" fontId="13" fillId="0" borderId="0" xfId="0" applyNumberFormat="1" applyFont="1"/>
    <xf numFmtId="49" fontId="13" fillId="0" borderId="0" xfId="0" applyNumberFormat="1" applyFont="1" applyBorder="1"/>
    <xf numFmtId="0" fontId="8" fillId="0" borderId="29" xfId="0" applyFont="1" applyBorder="1" applyProtection="1"/>
    <xf numFmtId="0" fontId="8" fillId="0" borderId="31" xfId="0" applyFont="1" applyBorder="1" applyProtection="1"/>
    <xf numFmtId="0" fontId="14" fillId="0" borderId="31" xfId="0" applyFont="1" applyBorder="1" applyAlignment="1" applyProtection="1">
      <alignment horizontal="center"/>
    </xf>
    <xf numFmtId="0" fontId="10" fillId="0" borderId="33" xfId="0" applyFont="1" applyBorder="1" applyAlignment="1" applyProtection="1">
      <alignment horizontal="center"/>
    </xf>
    <xf numFmtId="164" fontId="8" fillId="0" borderId="0" xfId="0" applyNumberFormat="1" applyFont="1" applyBorder="1" applyAlignment="1" applyProtection="1">
      <alignment horizontal="right"/>
    </xf>
    <xf numFmtId="164" fontId="8" fillId="5" borderId="3" xfId="0" applyNumberFormat="1" applyFont="1" applyFill="1" applyBorder="1" applyProtection="1"/>
    <xf numFmtId="164" fontId="8" fillId="5" borderId="22" xfId="0" applyNumberFormat="1" applyFont="1" applyFill="1" applyBorder="1" applyProtection="1"/>
    <xf numFmtId="0" fontId="14" fillId="0" borderId="29" xfId="0" applyFont="1" applyFill="1" applyBorder="1" applyAlignment="1" applyProtection="1">
      <alignment horizontal="center"/>
    </xf>
    <xf numFmtId="0" fontId="14" fillId="0" borderId="31" xfId="0" applyFont="1" applyFill="1" applyBorder="1" applyAlignment="1" applyProtection="1">
      <alignment horizontal="center"/>
    </xf>
    <xf numFmtId="0" fontId="14" fillId="0" borderId="33" xfId="0" applyFont="1" applyBorder="1" applyProtection="1"/>
    <xf numFmtId="2" fontId="8" fillId="0" borderId="18" xfId="0" applyNumberFormat="1" applyFont="1" applyFill="1" applyBorder="1" applyProtection="1">
      <protection locked="0"/>
    </xf>
    <xf numFmtId="164" fontId="8" fillId="0" borderId="54" xfId="0" applyNumberFormat="1" applyFont="1" applyFill="1" applyBorder="1" applyProtection="1">
      <protection locked="0"/>
    </xf>
    <xf numFmtId="0" fontId="8" fillId="0" borderId="31" xfId="0" applyFont="1" applyBorder="1" applyAlignment="1" applyProtection="1">
      <alignment horizontal="center"/>
    </xf>
    <xf numFmtId="2" fontId="8" fillId="0" borderId="34" xfId="0" applyNumberFormat="1" applyFont="1" applyFill="1" applyBorder="1" applyProtection="1">
      <protection locked="0"/>
    </xf>
    <xf numFmtId="2" fontId="8" fillId="0" borderId="66" xfId="0" applyNumberFormat="1" applyFont="1" applyFill="1" applyBorder="1" applyProtection="1">
      <protection locked="0"/>
    </xf>
    <xf numFmtId="164" fontId="8" fillId="0" borderId="39" xfId="0" applyNumberFormat="1" applyFont="1" applyFill="1" applyBorder="1" applyProtection="1">
      <protection locked="0"/>
    </xf>
    <xf numFmtId="49" fontId="13" fillId="0" borderId="0" xfId="0" applyNumberFormat="1" applyFont="1" applyBorder="1" applyProtection="1">
      <protection locked="0"/>
    </xf>
    <xf numFmtId="49" fontId="13" fillId="0" borderId="0" xfId="0" applyNumberFormat="1" applyFont="1" applyBorder="1" applyAlignment="1" applyProtection="1">
      <alignment horizontal="center"/>
      <protection locked="0"/>
    </xf>
    <xf numFmtId="0" fontId="4" fillId="0" borderId="43" xfId="0" applyNumberFormat="1" applyFont="1" applyBorder="1" applyAlignment="1" applyProtection="1">
      <alignment horizontal="left"/>
      <protection locked="0"/>
    </xf>
    <xf numFmtId="164" fontId="8" fillId="9" borderId="3" xfId="0" applyNumberFormat="1" applyFont="1" applyFill="1" applyBorder="1" applyProtection="1"/>
    <xf numFmtId="164" fontId="8" fillId="9" borderId="22" xfId="0" applyNumberFormat="1" applyFont="1" applyFill="1" applyBorder="1" applyProtection="1"/>
    <xf numFmtId="164" fontId="8" fillId="10" borderId="23" xfId="0" applyNumberFormat="1" applyFont="1" applyFill="1" applyBorder="1" applyProtection="1"/>
    <xf numFmtId="164" fontId="8" fillId="10" borderId="22" xfId="0" applyNumberFormat="1" applyFont="1" applyFill="1" applyBorder="1" applyProtection="1"/>
    <xf numFmtId="0" fontId="14" fillId="0" borderId="0" xfId="0" applyNumberFormat="1" applyFont="1" applyBorder="1" applyAlignment="1" applyProtection="1">
      <alignment horizontal="right"/>
    </xf>
    <xf numFmtId="164" fontId="14" fillId="0" borderId="0" xfId="0" applyNumberFormat="1" applyFont="1" applyAlignment="1" applyProtection="1">
      <alignment horizontal="right"/>
    </xf>
    <xf numFmtId="0" fontId="13" fillId="0" borderId="27" xfId="0" applyFont="1" applyFill="1" applyBorder="1" applyAlignment="1" applyProtection="1">
      <alignment vertical="top" wrapText="1" readingOrder="1"/>
    </xf>
    <xf numFmtId="0" fontId="13" fillId="0" borderId="8" xfId="0" applyFont="1" applyFill="1" applyBorder="1" applyAlignment="1" applyProtection="1">
      <alignment vertical="top" wrapText="1" readingOrder="1"/>
    </xf>
    <xf numFmtId="0" fontId="13" fillId="0" borderId="18" xfId="0" applyFont="1" applyBorder="1" applyAlignment="1" applyProtection="1">
      <alignment wrapText="1"/>
    </xf>
    <xf numFmtId="0" fontId="13" fillId="0" borderId="42" xfId="0" applyFont="1" applyBorder="1" applyAlignment="1" applyProtection="1">
      <alignment wrapText="1"/>
    </xf>
    <xf numFmtId="0" fontId="13" fillId="0" borderId="18" xfId="0" applyFont="1" applyFill="1" applyBorder="1" applyAlignment="1" applyProtection="1">
      <alignment vertical="top" wrapText="1" readingOrder="1"/>
    </xf>
    <xf numFmtId="0" fontId="4" fillId="0" borderId="4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10" fillId="0" borderId="22" xfId="0" applyFont="1" applyBorder="1" applyAlignment="1" applyProtection="1">
      <alignment horizontal="center"/>
    </xf>
    <xf numFmtId="1" fontId="10" fillId="0" borderId="1" xfId="0" applyNumberFormat="1" applyFont="1" applyBorder="1" applyProtection="1"/>
    <xf numFmtId="2" fontId="10" fillId="0" borderId="3" xfId="0" applyNumberFormat="1" applyFont="1" applyBorder="1" applyProtection="1"/>
    <xf numFmtId="3" fontId="10" fillId="0" borderId="1" xfId="0" applyNumberFormat="1" applyFont="1" applyBorder="1" applyProtection="1"/>
    <xf numFmtId="164" fontId="10" fillId="0" borderId="23" xfId="0" applyNumberFormat="1" applyFont="1" applyBorder="1" applyProtection="1"/>
    <xf numFmtId="3" fontId="10" fillId="0" borderId="1" xfId="0" applyNumberFormat="1" applyFont="1" applyBorder="1" applyAlignment="1" applyProtection="1">
      <alignment horizontal="center"/>
    </xf>
    <xf numFmtId="3" fontId="10" fillId="0" borderId="22" xfId="0" applyNumberFormat="1" applyFont="1" applyBorder="1" applyAlignment="1" applyProtection="1">
      <alignment horizontal="center"/>
    </xf>
    <xf numFmtId="0" fontId="10" fillId="6" borderId="15" xfId="0" applyFont="1" applyFill="1" applyBorder="1" applyProtection="1"/>
    <xf numFmtId="0" fontId="14" fillId="7" borderId="28" xfId="0" applyFont="1" applyFill="1" applyBorder="1" applyAlignment="1" applyProtection="1">
      <alignment horizontal="center"/>
    </xf>
    <xf numFmtId="164" fontId="14" fillId="7" borderId="29" xfId="0" applyNumberFormat="1" applyFont="1" applyFill="1" applyBorder="1" applyAlignment="1" applyProtection="1">
      <alignment horizontal="center"/>
    </xf>
    <xf numFmtId="164" fontId="14" fillId="7" borderId="31" xfId="0" applyNumberFormat="1" applyFont="1" applyFill="1" applyBorder="1" applyAlignment="1" applyProtection="1">
      <alignment horizontal="center"/>
    </xf>
    <xf numFmtId="0" fontId="14" fillId="8" borderId="16" xfId="0" applyFont="1" applyFill="1" applyBorder="1" applyAlignment="1" applyProtection="1">
      <alignment horizontal="center"/>
    </xf>
    <xf numFmtId="164" fontId="14" fillId="7" borderId="16" xfId="0" applyNumberFormat="1" applyFont="1" applyFill="1" applyBorder="1" applyAlignment="1" applyProtection="1">
      <alignment horizontal="center"/>
    </xf>
    <xf numFmtId="168" fontId="14" fillId="7" borderId="29" xfId="0" applyNumberFormat="1" applyFont="1" applyFill="1" applyBorder="1" applyAlignment="1" applyProtection="1">
      <alignment horizontal="center"/>
    </xf>
    <xf numFmtId="0" fontId="14" fillId="7" borderId="30" xfId="0" applyFont="1" applyFill="1" applyBorder="1" applyAlignment="1" applyProtection="1">
      <alignment horizontal="center"/>
    </xf>
    <xf numFmtId="2" fontId="14" fillId="7" borderId="0" xfId="0" applyNumberFormat="1" applyFont="1" applyFill="1" applyBorder="1" applyAlignment="1" applyProtection="1">
      <alignment horizontal="center"/>
    </xf>
    <xf numFmtId="2" fontId="14" fillId="7" borderId="15" xfId="0" applyNumberFormat="1" applyFont="1" applyFill="1" applyBorder="1" applyAlignment="1" applyProtection="1">
      <alignment horizontal="center"/>
    </xf>
    <xf numFmtId="164" fontId="14" fillId="7" borderId="0" xfId="0" applyNumberFormat="1" applyFont="1" applyFill="1" applyBorder="1" applyAlignment="1" applyProtection="1">
      <alignment horizontal="center"/>
    </xf>
    <xf numFmtId="168" fontId="14" fillId="7" borderId="31" xfId="0" applyNumberFormat="1" applyFont="1" applyFill="1" applyBorder="1" applyAlignment="1" applyProtection="1">
      <alignment horizontal="center"/>
    </xf>
    <xf numFmtId="0" fontId="14" fillId="7" borderId="32" xfId="0" applyFont="1" applyFill="1" applyBorder="1" applyProtection="1"/>
    <xf numFmtId="2" fontId="14" fillId="7" borderId="7" xfId="0" applyNumberFormat="1" applyFont="1" applyFill="1" applyBorder="1" applyAlignment="1" applyProtection="1">
      <alignment horizontal="center"/>
    </xf>
    <xf numFmtId="2" fontId="14" fillId="7" borderId="36" xfId="0" applyNumberFormat="1" applyFont="1" applyFill="1" applyBorder="1" applyAlignment="1" applyProtection="1">
      <alignment horizontal="center"/>
    </xf>
    <xf numFmtId="164" fontId="14" fillId="7" borderId="33" xfId="0" applyNumberFormat="1" applyFont="1" applyFill="1" applyBorder="1" applyAlignment="1" applyProtection="1">
      <alignment horizontal="center"/>
    </xf>
    <xf numFmtId="164" fontId="14" fillId="7" borderId="7" xfId="0" applyNumberFormat="1" applyFont="1" applyFill="1" applyBorder="1" applyAlignment="1" applyProtection="1">
      <alignment horizontal="center"/>
    </xf>
    <xf numFmtId="164" fontId="14" fillId="7" borderId="36" xfId="0" applyNumberFormat="1" applyFont="1" applyFill="1" applyBorder="1" applyAlignment="1" applyProtection="1">
      <alignment horizontal="center"/>
    </xf>
    <xf numFmtId="164" fontId="14" fillId="7" borderId="33" xfId="0" applyNumberFormat="1" applyFont="1" applyFill="1" applyBorder="1" applyProtection="1"/>
    <xf numFmtId="168" fontId="14" fillId="7" borderId="33" xfId="0" applyNumberFormat="1" applyFont="1" applyFill="1" applyBorder="1" applyProtection="1"/>
    <xf numFmtId="2" fontId="8" fillId="5" borderId="61" xfId="0" applyNumberFormat="1" applyFont="1" applyFill="1" applyBorder="1" applyProtection="1"/>
    <xf numFmtId="2" fontId="8" fillId="5" borderId="3" xfId="0" applyNumberFormat="1" applyFont="1" applyFill="1" applyBorder="1" applyProtection="1"/>
    <xf numFmtId="164" fontId="8" fillId="5" borderId="1" xfId="0" applyNumberFormat="1" applyFont="1" applyFill="1" applyBorder="1" applyProtection="1"/>
    <xf numFmtId="164" fontId="8" fillId="5" borderId="62" xfId="0" applyNumberFormat="1" applyFont="1" applyFill="1" applyBorder="1" applyProtection="1"/>
    <xf numFmtId="2" fontId="8" fillId="9" borderId="61" xfId="0" applyNumberFormat="1" applyFont="1" applyFill="1" applyBorder="1" applyProtection="1"/>
    <xf numFmtId="2" fontId="8" fillId="9" borderId="3" xfId="0" applyNumberFormat="1" applyFont="1" applyFill="1" applyBorder="1" applyProtection="1"/>
    <xf numFmtId="164" fontId="8" fillId="9" borderId="1" xfId="0" applyNumberFormat="1" applyFont="1" applyFill="1" applyBorder="1" applyProtection="1"/>
    <xf numFmtId="164" fontId="8" fillId="9" borderId="62" xfId="0" applyNumberFormat="1" applyFont="1" applyFill="1" applyBorder="1" applyProtection="1"/>
    <xf numFmtId="2" fontId="8" fillId="10" borderId="61" xfId="0" applyNumberFormat="1" applyFont="1" applyFill="1" applyBorder="1" applyProtection="1"/>
    <xf numFmtId="2" fontId="8" fillId="10" borderId="3" xfId="0" applyNumberFormat="1" applyFont="1" applyFill="1" applyBorder="1" applyProtection="1"/>
    <xf numFmtId="164" fontId="8" fillId="10" borderId="61" xfId="0" applyNumberFormat="1" applyFont="1" applyFill="1" applyBorder="1" applyProtection="1"/>
    <xf numFmtId="164" fontId="8" fillId="10" borderId="62" xfId="0" applyNumberFormat="1" applyFont="1" applyFill="1" applyBorder="1" applyProtection="1"/>
    <xf numFmtId="168" fontId="8" fillId="0" borderId="52" xfId="0" applyNumberFormat="1" applyFont="1" applyBorder="1" applyProtection="1"/>
    <xf numFmtId="168" fontId="8" fillId="0" borderId="37" xfId="0" applyNumberFormat="1" applyFont="1" applyBorder="1" applyProtection="1"/>
    <xf numFmtId="168" fontId="8" fillId="0" borderId="57" xfId="0" applyNumberFormat="1" applyFont="1" applyBorder="1" applyProtection="1"/>
    <xf numFmtId="37" fontId="14" fillId="7" borderId="34" xfId="0" applyNumberFormat="1" applyFont="1" applyFill="1" applyBorder="1" applyAlignment="1" applyProtection="1">
      <alignment horizontal="center"/>
    </xf>
    <xf numFmtId="37" fontId="13" fillId="7" borderId="12" xfId="0" applyNumberFormat="1" applyFont="1" applyFill="1" applyBorder="1" applyAlignment="1">
      <alignment horizontal="right"/>
    </xf>
    <xf numFmtId="165" fontId="13" fillId="7" borderId="13" xfId="9" applyNumberFormat="1" applyFont="1" applyFill="1" applyBorder="1" applyAlignment="1" applyProtection="1">
      <alignment horizontal="right"/>
    </xf>
    <xf numFmtId="37" fontId="16" fillId="10" borderId="22" xfId="0" applyNumberFormat="1" applyFont="1" applyFill="1" applyBorder="1" applyAlignment="1" applyProtection="1">
      <alignment horizontal="center" wrapText="1"/>
    </xf>
    <xf numFmtId="37" fontId="32" fillId="10" borderId="23" xfId="0" applyNumberFormat="1" applyFont="1" applyFill="1" applyBorder="1" applyAlignment="1" applyProtection="1">
      <alignment horizontal="center" wrapText="1"/>
    </xf>
    <xf numFmtId="37" fontId="28" fillId="10" borderId="35" xfId="0" applyNumberFormat="1" applyFont="1" applyFill="1" applyBorder="1" applyAlignment="1" applyProtection="1">
      <alignment horizontal="center" vertical="top" wrapText="1"/>
    </xf>
    <xf numFmtId="37" fontId="14" fillId="5" borderId="9" xfId="0" applyNumberFormat="1" applyFont="1" applyFill="1" applyBorder="1" applyAlignment="1" applyProtection="1">
      <alignment horizontal="left"/>
    </xf>
    <xf numFmtId="0" fontId="33" fillId="0" borderId="0" xfId="0" applyFont="1"/>
    <xf numFmtId="0" fontId="34" fillId="0" borderId="0" xfId="31"/>
    <xf numFmtId="0" fontId="25" fillId="0" borderId="0" xfId="0" applyFont="1"/>
    <xf numFmtId="0" fontId="38" fillId="0" borderId="0" xfId="0" applyFont="1"/>
    <xf numFmtId="0" fontId="37" fillId="0" borderId="0" xfId="0" applyFont="1"/>
    <xf numFmtId="0" fontId="0" fillId="11" borderId="0" xfId="0" applyFill="1"/>
    <xf numFmtId="0" fontId="33" fillId="11" borderId="0" xfId="0" applyFont="1" applyFill="1"/>
    <xf numFmtId="0" fontId="0" fillId="0" borderId="0" xfId="0" applyFill="1"/>
    <xf numFmtId="0" fontId="41" fillId="0" borderId="0" xfId="0" applyFont="1"/>
    <xf numFmtId="37" fontId="21" fillId="12" borderId="22" xfId="0" applyNumberFormat="1" applyFont="1" applyFill="1" applyBorder="1" applyAlignment="1" applyProtection="1">
      <alignment horizontal="left" vertical="top"/>
    </xf>
    <xf numFmtId="0" fontId="11" fillId="0" borderId="7" xfId="0" applyFont="1" applyBorder="1" applyAlignment="1" applyProtection="1"/>
    <xf numFmtId="0" fontId="13" fillId="0" borderId="7" xfId="0" applyFont="1" applyBorder="1" applyProtection="1"/>
    <xf numFmtId="0" fontId="0" fillId="0" borderId="0" xfId="0" applyProtection="1"/>
    <xf numFmtId="0" fontId="0" fillId="0" borderId="0" xfId="0" applyFont="1" applyProtection="1"/>
    <xf numFmtId="0" fontId="19" fillId="0" borderId="0" xfId="0" applyFont="1" applyAlignment="1" applyProtection="1"/>
    <xf numFmtId="0" fontId="13" fillId="0" borderId="30" xfId="0" applyFont="1" applyBorder="1" applyProtection="1"/>
    <xf numFmtId="0" fontId="14" fillId="0" borderId="9" xfId="0" applyFont="1" applyBorder="1" applyAlignment="1" applyProtection="1"/>
    <xf numFmtId="0" fontId="14" fillId="9" borderId="8" xfId="0" applyFont="1" applyFill="1" applyBorder="1" applyAlignment="1" applyProtection="1"/>
    <xf numFmtId="0" fontId="14" fillId="0" borderId="8" xfId="0" applyFont="1" applyBorder="1" applyAlignment="1" applyProtection="1">
      <alignment horizontal="left"/>
    </xf>
    <xf numFmtId="0" fontId="14" fillId="10" borderId="8" xfId="0" applyFont="1" applyFill="1" applyBorder="1" applyAlignment="1" applyProtection="1">
      <alignment horizontal="left"/>
    </xf>
    <xf numFmtId="0" fontId="14" fillId="0" borderId="0" xfId="0" applyFont="1" applyAlignment="1" applyProtection="1">
      <alignment horizontal="left"/>
    </xf>
    <xf numFmtId="0" fontId="20" fillId="0" borderId="51" xfId="0" applyFont="1" applyBorder="1" applyAlignment="1" applyProtection="1"/>
    <xf numFmtId="0" fontId="12" fillId="0" borderId="7" xfId="0" applyFont="1" applyBorder="1" applyAlignment="1" applyProtection="1"/>
    <xf numFmtId="0" fontId="9" fillId="0" borderId="0" xfId="0" applyNumberFormat="1" applyFont="1" applyAlignment="1" applyProtection="1"/>
    <xf numFmtId="0" fontId="9" fillId="0" borderId="65" xfId="0" applyFont="1" applyBorder="1" applyAlignment="1" applyProtection="1">
      <alignment horizontal="center"/>
    </xf>
    <xf numFmtId="0" fontId="9" fillId="0" borderId="0" xfId="0" applyFont="1" applyBorder="1" applyAlignment="1" applyProtection="1"/>
    <xf numFmtId="0" fontId="9" fillId="0" borderId="0" xfId="0" applyFont="1" applyProtection="1"/>
    <xf numFmtId="0" fontId="19" fillId="0" borderId="0" xfId="0" applyFont="1" applyBorder="1" applyAlignment="1" applyProtection="1"/>
    <xf numFmtId="0" fontId="19" fillId="0" borderId="7" xfId="0" applyFont="1" applyBorder="1" applyAlignment="1" applyProtection="1"/>
    <xf numFmtId="0" fontId="19" fillId="0" borderId="0" xfId="0" applyFont="1" applyAlignment="1" applyProtection="1">
      <alignment horizontal="center" wrapText="1"/>
    </xf>
    <xf numFmtId="0" fontId="13" fillId="0" borderId="0" xfId="0" applyFont="1" applyAlignment="1" applyProtection="1">
      <alignment horizontal="center" wrapText="1"/>
    </xf>
    <xf numFmtId="0" fontId="14" fillId="0" borderId="0" xfId="16" applyFont="1" applyAlignment="1" applyProtection="1">
      <alignment horizontal="center"/>
    </xf>
    <xf numFmtId="0" fontId="1" fillId="9" borderId="22" xfId="26" applyFont="1" applyFill="1" applyBorder="1" applyAlignment="1" applyProtection="1">
      <alignment horizontal="left" vertical="top" wrapText="1"/>
    </xf>
    <xf numFmtId="37" fontId="13" fillId="7" borderId="34" xfId="0" applyNumberFormat="1" applyFont="1" applyFill="1" applyBorder="1" applyAlignment="1" applyProtection="1">
      <alignment horizontal="right"/>
    </xf>
    <xf numFmtId="37" fontId="13" fillId="7" borderId="12" xfId="0" applyNumberFormat="1" applyFont="1" applyFill="1" applyBorder="1" applyAlignment="1" applyProtection="1">
      <alignment horizontal="right"/>
    </xf>
    <xf numFmtId="0" fontId="12" fillId="0" borderId="0" xfId="0" applyFont="1" applyBorder="1" applyAlignment="1" applyProtection="1"/>
    <xf numFmtId="0" fontId="13" fillId="0" borderId="0" xfId="0" applyFont="1" applyAlignment="1" applyProtection="1"/>
    <xf numFmtId="0" fontId="15" fillId="0" borderId="0" xfId="25" applyFont="1" applyBorder="1" applyAlignment="1" applyProtection="1"/>
    <xf numFmtId="0" fontId="15" fillId="0" borderId="0" xfId="25" applyFont="1" applyFill="1" applyBorder="1" applyAlignment="1" applyProtection="1"/>
    <xf numFmtId="0" fontId="1" fillId="5" borderId="22" xfId="26" applyFont="1" applyFill="1" applyBorder="1" applyAlignment="1" applyProtection="1">
      <alignment horizontal="left" vertical="top" wrapText="1"/>
    </xf>
    <xf numFmtId="0" fontId="12" fillId="0" borderId="28" xfId="0" applyFont="1" applyBorder="1" applyAlignment="1" applyProtection="1"/>
    <xf numFmtId="0" fontId="12" fillId="0" borderId="0" xfId="0" applyFont="1" applyBorder="1" applyAlignment="1" applyProtection="1">
      <alignment horizontal="center"/>
    </xf>
    <xf numFmtId="0" fontId="12" fillId="0" borderId="30" xfId="0" applyFont="1" applyBorder="1" applyAlignment="1" applyProtection="1"/>
    <xf numFmtId="0" fontId="15" fillId="0" borderId="30" xfId="25" applyFont="1" applyBorder="1" applyAlignment="1" applyProtection="1"/>
    <xf numFmtId="0" fontId="24" fillId="10" borderId="22" xfId="26" applyFont="1" applyFill="1" applyBorder="1" applyAlignment="1" applyProtection="1">
      <alignment horizontal="left" vertical="top" wrapText="1"/>
    </xf>
    <xf numFmtId="0" fontId="24" fillId="10" borderId="22" xfId="26" applyFont="1" applyFill="1" applyBorder="1" applyAlignment="1" applyProtection="1">
      <alignment horizontal="center" vertical="top" wrapText="1"/>
    </xf>
    <xf numFmtId="37" fontId="28" fillId="0" borderId="5" xfId="0" applyNumberFormat="1" applyFont="1" applyFill="1" applyBorder="1" applyAlignment="1" applyProtection="1">
      <alignment horizontal="center" vertical="top"/>
    </xf>
    <xf numFmtId="37" fontId="13" fillId="7" borderId="21" xfId="0" applyNumberFormat="1" applyFont="1" applyFill="1" applyBorder="1" applyAlignment="1" applyProtection="1">
      <alignment horizontal="right"/>
    </xf>
    <xf numFmtId="0" fontId="13" fillId="7" borderId="0" xfId="0" applyFont="1" applyFill="1" applyAlignment="1" applyProtection="1"/>
    <xf numFmtId="37" fontId="14" fillId="0" borderId="12" xfId="0" applyNumberFormat="1" applyFont="1" applyFill="1" applyBorder="1" applyAlignment="1" applyProtection="1">
      <alignment horizontal="right"/>
    </xf>
    <xf numFmtId="165" fontId="13" fillId="5" borderId="13" xfId="9" applyNumberFormat="1" applyFont="1" applyFill="1" applyBorder="1" applyAlignment="1" applyProtection="1">
      <alignment horizontal="right"/>
    </xf>
    <xf numFmtId="165" fontId="13" fillId="9" borderId="2" xfId="0" applyNumberFormat="1" applyFont="1" applyFill="1" applyBorder="1" applyAlignment="1" applyProtection="1"/>
    <xf numFmtId="0" fontId="14" fillId="0" borderId="2" xfId="0" applyFont="1" applyBorder="1" applyAlignment="1" applyProtection="1">
      <alignment horizontal="left"/>
    </xf>
    <xf numFmtId="0" fontId="13" fillId="0" borderId="2" xfId="0" applyFont="1" applyBorder="1" applyAlignment="1" applyProtection="1"/>
    <xf numFmtId="37" fontId="13" fillId="0" borderId="9" xfId="0" applyNumberFormat="1" applyFont="1" applyFill="1" applyBorder="1" applyAlignment="1" applyProtection="1">
      <protection locked="0"/>
    </xf>
    <xf numFmtId="37" fontId="13" fillId="0" borderId="9" xfId="0" applyNumberFormat="1" applyFont="1" applyFill="1" applyBorder="1" applyAlignment="1" applyProtection="1">
      <alignment horizontal="right"/>
      <protection locked="0"/>
    </xf>
    <xf numFmtId="37" fontId="13" fillId="0" borderId="8" xfId="0" applyNumberFormat="1" applyFont="1" applyFill="1" applyBorder="1" applyAlignment="1" applyProtection="1">
      <protection locked="0"/>
    </xf>
    <xf numFmtId="37" fontId="13" fillId="0" borderId="8" xfId="0" applyNumberFormat="1" applyFont="1" applyFill="1" applyBorder="1" applyAlignment="1" applyProtection="1">
      <alignment horizontal="right"/>
      <protection locked="0"/>
    </xf>
    <xf numFmtId="37" fontId="13" fillId="0" borderId="8" xfId="0" applyNumberFormat="1" applyFont="1" applyBorder="1" applyAlignment="1" applyProtection="1">
      <protection locked="0"/>
    </xf>
    <xf numFmtId="37" fontId="13" fillId="0" borderId="8" xfId="0" applyNumberFormat="1" applyFont="1" applyBorder="1" applyAlignment="1" applyProtection="1">
      <alignment horizontal="right"/>
      <protection locked="0"/>
    </xf>
    <xf numFmtId="37" fontId="13" fillId="0" borderId="21" xfId="0" applyNumberFormat="1" applyFont="1" applyBorder="1" applyAlignment="1" applyProtection="1">
      <alignment horizontal="right"/>
      <protection locked="0"/>
    </xf>
    <xf numFmtId="37" fontId="13" fillId="0" borderId="27" xfId="0" applyNumberFormat="1" applyFont="1" applyBorder="1" applyAlignment="1" applyProtection="1">
      <alignment horizontal="right"/>
      <protection locked="0"/>
    </xf>
    <xf numFmtId="37" fontId="13" fillId="0" borderId="21" xfId="0" applyNumberFormat="1" applyFont="1" applyFill="1" applyBorder="1" applyAlignment="1" applyProtection="1">
      <alignment horizontal="right"/>
      <protection locked="0"/>
    </xf>
    <xf numFmtId="37" fontId="13" fillId="0" borderId="2" xfId="0" applyNumberFormat="1" applyFont="1" applyFill="1" applyBorder="1" applyAlignment="1" applyProtection="1">
      <alignment horizontal="right"/>
      <protection locked="0"/>
    </xf>
    <xf numFmtId="37" fontId="13" fillId="0" borderId="2" xfId="0" applyNumberFormat="1" applyFont="1" applyBorder="1" applyAlignment="1" applyProtection="1">
      <alignment horizontal="right"/>
      <protection locked="0"/>
    </xf>
    <xf numFmtId="0" fontId="13" fillId="0" borderId="13" xfId="0" applyFont="1" applyBorder="1" applyAlignment="1" applyProtection="1">
      <protection locked="0"/>
    </xf>
    <xf numFmtId="0" fontId="13" fillId="0" borderId="2" xfId="0" applyFont="1" applyBorder="1" applyAlignment="1" applyProtection="1">
      <protection locked="0"/>
    </xf>
    <xf numFmtId="165" fontId="13" fillId="0" borderId="9" xfId="0" applyNumberFormat="1" applyFont="1" applyFill="1" applyBorder="1" applyAlignment="1" applyProtection="1">
      <alignment horizontal="right"/>
    </xf>
    <xf numFmtId="165" fontId="13" fillId="5" borderId="41" xfId="9" applyNumberFormat="1" applyFont="1" applyFill="1" applyBorder="1" applyAlignment="1" applyProtection="1">
      <alignment horizontal="right"/>
    </xf>
    <xf numFmtId="165" fontId="13" fillId="5" borderId="9" xfId="0" applyNumberFormat="1" applyFont="1" applyFill="1" applyBorder="1" applyAlignment="1" applyProtection="1">
      <alignment horizontal="right"/>
    </xf>
    <xf numFmtId="165" fontId="13" fillId="0" borderId="41" xfId="0" applyNumberFormat="1" applyFont="1" applyFill="1" applyBorder="1" applyAlignment="1" applyProtection="1">
      <alignment horizontal="right"/>
    </xf>
    <xf numFmtId="165" fontId="13" fillId="9" borderId="41" xfId="0" applyNumberFormat="1" applyFont="1" applyFill="1" applyBorder="1" applyAlignment="1" applyProtection="1"/>
    <xf numFmtId="165" fontId="13" fillId="0" borderId="13" xfId="9" applyNumberFormat="1" applyFont="1" applyFill="1" applyBorder="1" applyAlignment="1" applyProtection="1">
      <alignment horizontal="right"/>
    </xf>
    <xf numFmtId="165" fontId="13" fillId="0" borderId="13" xfId="0" applyNumberFormat="1" applyFont="1" applyFill="1" applyBorder="1" applyAlignment="1" applyProtection="1">
      <alignment horizontal="right"/>
    </xf>
    <xf numFmtId="165" fontId="13" fillId="0" borderId="2" xfId="9" applyNumberFormat="1" applyFont="1" applyFill="1" applyBorder="1" applyAlignment="1" applyProtection="1">
      <alignment horizontal="right"/>
      <protection locked="0"/>
    </xf>
    <xf numFmtId="0" fontId="9" fillId="0" borderId="43" xfId="0" applyNumberFormat="1" applyFont="1" applyBorder="1" applyAlignment="1" applyProtection="1">
      <alignment horizontal="left"/>
      <protection locked="0"/>
    </xf>
    <xf numFmtId="3" fontId="13" fillId="0" borderId="0" xfId="0" applyNumberFormat="1" applyFont="1" applyBorder="1" applyAlignment="1" applyProtection="1">
      <protection locked="0"/>
    </xf>
    <xf numFmtId="3" fontId="13" fillId="0" borderId="0" xfId="0" applyNumberFormat="1" applyFont="1" applyBorder="1" applyAlignment="1" applyProtection="1">
      <alignment horizontal="left" wrapText="1"/>
      <protection locked="0"/>
    </xf>
    <xf numFmtId="3" fontId="20" fillId="0" borderId="0" xfId="0" applyNumberFormat="1" applyFont="1" applyBorder="1" applyAlignment="1" applyProtection="1">
      <alignment horizontal="left"/>
      <protection locked="0"/>
    </xf>
    <xf numFmtId="3" fontId="20" fillId="0" borderId="0" xfId="0" applyNumberFormat="1" applyFont="1" applyBorder="1" applyAlignment="1" applyProtection="1">
      <protection locked="0"/>
    </xf>
    <xf numFmtId="0" fontId="13" fillId="0" borderId="0" xfId="0" applyFont="1" applyAlignment="1" applyProtection="1">
      <protection locked="0"/>
    </xf>
    <xf numFmtId="164" fontId="13" fillId="0" borderId="0" xfId="0" applyNumberFormat="1" applyFont="1" applyBorder="1" applyAlignment="1" applyProtection="1">
      <protection locked="0"/>
    </xf>
    <xf numFmtId="0" fontId="20" fillId="0" borderId="0" xfId="0" applyFont="1" applyBorder="1" applyAlignment="1" applyProtection="1">
      <protection locked="0"/>
    </xf>
    <xf numFmtId="0" fontId="13" fillId="0" borderId="0" xfId="0" applyFont="1" applyAlignment="1" applyProtection="1">
      <alignment horizontal="right"/>
      <protection locked="0"/>
    </xf>
    <xf numFmtId="0" fontId="19" fillId="0" borderId="0" xfId="0" applyFont="1" applyProtection="1">
      <protection locked="0"/>
    </xf>
    <xf numFmtId="49" fontId="9" fillId="0" borderId="7" xfId="0" applyNumberFormat="1" applyFont="1" applyBorder="1" applyAlignment="1" applyProtection="1">
      <protection locked="0"/>
    </xf>
    <xf numFmtId="37" fontId="13" fillId="0" borderId="13" xfId="0" applyNumberFormat="1" applyFont="1" applyBorder="1" applyAlignment="1" applyProtection="1">
      <protection locked="0"/>
    </xf>
    <xf numFmtId="37" fontId="13" fillId="10" borderId="2" xfId="0" applyNumberFormat="1" applyFont="1" applyFill="1" applyBorder="1" applyAlignment="1" applyProtection="1">
      <alignment horizontal="right"/>
      <protection locked="0"/>
    </xf>
    <xf numFmtId="37" fontId="13" fillId="0" borderId="34" xfId="0" applyNumberFormat="1" applyFont="1" applyFill="1" applyBorder="1" applyAlignment="1" applyProtection="1">
      <protection locked="0"/>
    </xf>
    <xf numFmtId="37" fontId="13" fillId="0" borderId="2" xfId="0" applyNumberFormat="1" applyFont="1" applyFill="1" applyBorder="1" applyAlignment="1" applyProtection="1">
      <protection locked="0"/>
    </xf>
    <xf numFmtId="37" fontId="13" fillId="0" borderId="21" xfId="0" applyNumberFormat="1" applyFont="1" applyFill="1" applyBorder="1" applyAlignment="1" applyProtection="1">
      <protection locked="0"/>
    </xf>
    <xf numFmtId="37" fontId="13" fillId="0" borderId="27" xfId="0" applyNumberFormat="1" applyFont="1" applyFill="1" applyBorder="1" applyAlignment="1" applyProtection="1">
      <protection locked="0"/>
    </xf>
    <xf numFmtId="37" fontId="13" fillId="0" borderId="27" xfId="0" applyNumberFormat="1" applyFont="1" applyBorder="1" applyAlignment="1" applyProtection="1">
      <protection locked="0"/>
    </xf>
    <xf numFmtId="37" fontId="13" fillId="0" borderId="21" xfId="0" applyNumberFormat="1" applyFont="1" applyBorder="1" applyAlignment="1" applyProtection="1">
      <protection locked="0"/>
    </xf>
    <xf numFmtId="37" fontId="13" fillId="0" borderId="2" xfId="0" applyNumberFormat="1" applyFont="1" applyBorder="1" applyAlignment="1" applyProtection="1">
      <protection locked="0"/>
    </xf>
    <xf numFmtId="37" fontId="13" fillId="10" borderId="2" xfId="0" applyNumberFormat="1" applyFont="1" applyFill="1" applyBorder="1" applyAlignment="1" applyProtection="1">
      <protection locked="0"/>
    </xf>
    <xf numFmtId="37" fontId="20" fillId="10" borderId="2" xfId="0" applyNumberFormat="1" applyFont="1" applyFill="1" applyBorder="1" applyAlignment="1" applyProtection="1">
      <protection locked="0"/>
    </xf>
    <xf numFmtId="165" fontId="13" fillId="10" borderId="50" xfId="0" applyNumberFormat="1" applyFont="1" applyFill="1" applyBorder="1" applyAlignment="1" applyProtection="1">
      <alignment horizontal="right"/>
    </xf>
    <xf numFmtId="165" fontId="13" fillId="0" borderId="41" xfId="0" applyNumberFormat="1" applyFont="1" applyBorder="1" applyAlignment="1" applyProtection="1"/>
    <xf numFmtId="165" fontId="13" fillId="10" borderId="50" xfId="0" applyNumberFormat="1" applyFont="1" applyFill="1" applyBorder="1" applyAlignment="1" applyProtection="1"/>
    <xf numFmtId="165" fontId="13" fillId="0" borderId="2" xfId="0" applyNumberFormat="1" applyFont="1" applyBorder="1" applyAlignment="1" applyProtection="1"/>
    <xf numFmtId="165" fontId="13" fillId="10" borderId="2" xfId="0" applyNumberFormat="1" applyFont="1" applyFill="1" applyBorder="1" applyAlignment="1" applyProtection="1">
      <protection locked="0"/>
    </xf>
    <xf numFmtId="3" fontId="13" fillId="0" borderId="2" xfId="0" applyNumberFormat="1" applyFont="1" applyFill="1" applyBorder="1" applyAlignment="1" applyProtection="1">
      <protection locked="0"/>
    </xf>
    <xf numFmtId="0" fontId="0" fillId="0" borderId="0" xfId="0" applyFont="1" applyFill="1"/>
    <xf numFmtId="0" fontId="0" fillId="0" borderId="0" xfId="0" applyFont="1"/>
    <xf numFmtId="0" fontId="25" fillId="0" borderId="0" xfId="0" applyFont="1" applyAlignment="1">
      <alignment vertical="center"/>
    </xf>
    <xf numFmtId="0" fontId="0" fillId="11" borderId="0" xfId="0" applyFill="1" applyAlignment="1">
      <alignment horizontal="right"/>
    </xf>
    <xf numFmtId="0" fontId="0" fillId="11" borderId="0" xfId="0" applyFill="1" applyAlignment="1"/>
    <xf numFmtId="0" fontId="14" fillId="0" borderId="0" xfId="0" applyFont="1" applyAlignment="1" applyProtection="1">
      <alignment horizontal="left"/>
      <protection locked="0"/>
    </xf>
    <xf numFmtId="0" fontId="10" fillId="0" borderId="0" xfId="0" applyFont="1" applyBorder="1" applyProtection="1"/>
    <xf numFmtId="37" fontId="13" fillId="7" borderId="17" xfId="0" applyNumberFormat="1" applyFont="1" applyFill="1" applyBorder="1" applyAlignment="1" applyProtection="1"/>
    <xf numFmtId="37" fontId="13" fillId="7" borderId="18" xfId="0" applyNumberFormat="1" applyFont="1" applyFill="1" applyBorder="1" applyAlignment="1" applyProtection="1"/>
    <xf numFmtId="0" fontId="13" fillId="7" borderId="8" xfId="0" applyFont="1" applyFill="1" applyBorder="1" applyAlignment="1" applyProtection="1">
      <alignment vertical="top" wrapText="1" readingOrder="1"/>
    </xf>
    <xf numFmtId="3" fontId="4" fillId="0" borderId="0" xfId="0" applyNumberFormat="1" applyFont="1" applyBorder="1" applyAlignment="1" applyProtection="1"/>
    <xf numFmtId="37" fontId="14" fillId="0" borderId="12" xfId="0" applyNumberFormat="1" applyFont="1" applyFill="1" applyBorder="1" applyAlignment="1" applyProtection="1">
      <alignment horizontal="center"/>
    </xf>
    <xf numFmtId="0" fontId="4" fillId="0" borderId="43" xfId="0" applyFont="1" applyBorder="1" applyAlignment="1" applyProtection="1">
      <alignment horizontal="left"/>
      <protection locked="0"/>
    </xf>
    <xf numFmtId="0" fontId="4" fillId="0" borderId="4" xfId="0" applyFont="1" applyBorder="1" applyAlignment="1" applyProtection="1">
      <alignment horizontal="left"/>
      <protection locked="0"/>
    </xf>
    <xf numFmtId="0" fontId="4" fillId="0" borderId="43" xfId="0" applyNumberFormat="1" applyFont="1" applyBorder="1" applyAlignment="1" applyProtection="1">
      <alignment horizontal="left"/>
      <protection locked="0"/>
    </xf>
    <xf numFmtId="2" fontId="14" fillId="7" borderId="1" xfId="0" applyNumberFormat="1" applyFont="1" applyFill="1" applyBorder="1" applyAlignment="1" applyProtection="1">
      <alignment horizontal="center"/>
    </xf>
    <xf numFmtId="0" fontId="13" fillId="7" borderId="3" xfId="0" applyFont="1" applyFill="1" applyBorder="1" applyAlignment="1" applyProtection="1">
      <alignment horizontal="center"/>
    </xf>
    <xf numFmtId="164" fontId="14" fillId="7" borderId="1" xfId="0" applyNumberFormat="1" applyFont="1" applyFill="1" applyBorder="1" applyAlignment="1" applyProtection="1">
      <alignment horizontal="center"/>
    </xf>
    <xf numFmtId="164" fontId="14" fillId="7" borderId="23" xfId="0" applyNumberFormat="1" applyFont="1" applyFill="1" applyBorder="1" applyAlignment="1" applyProtection="1">
      <alignment horizontal="center"/>
    </xf>
    <xf numFmtId="0" fontId="4" fillId="0" borderId="4" xfId="0" applyNumberFormat="1" applyFont="1" applyBorder="1" applyAlignment="1" applyProtection="1">
      <alignment horizontal="left"/>
      <protection locked="0"/>
    </xf>
    <xf numFmtId="167" fontId="4" fillId="0" borderId="4" xfId="0" applyNumberFormat="1" applyFont="1" applyBorder="1" applyAlignment="1" applyProtection="1">
      <alignment horizontal="left"/>
      <protection locked="0"/>
    </xf>
    <xf numFmtId="3" fontId="4" fillId="0" borderId="47" xfId="0" applyNumberFormat="1" applyFont="1" applyBorder="1" applyAlignment="1" applyProtection="1">
      <alignment horizontal="left"/>
    </xf>
    <xf numFmtId="3" fontId="4" fillId="0" borderId="4" xfId="0" applyNumberFormat="1" applyFont="1" applyBorder="1" applyAlignment="1" applyProtection="1">
      <alignment horizontal="left"/>
    </xf>
    <xf numFmtId="3" fontId="4" fillId="0" borderId="8" xfId="0" applyNumberFormat="1" applyFont="1" applyBorder="1" applyAlignment="1" applyProtection="1">
      <alignment horizontal="left"/>
    </xf>
    <xf numFmtId="3" fontId="4" fillId="0" borderId="47" xfId="0" applyNumberFormat="1" applyFont="1" applyBorder="1" applyAlignment="1" applyProtection="1"/>
    <xf numFmtId="3" fontId="4" fillId="0" borderId="4" xfId="0" applyNumberFormat="1" applyFont="1" applyBorder="1" applyAlignment="1" applyProtection="1"/>
    <xf numFmtId="3" fontId="4" fillId="0" borderId="8" xfId="0" applyNumberFormat="1" applyFont="1" applyBorder="1" applyAlignment="1" applyProtection="1"/>
    <xf numFmtId="0" fontId="9" fillId="0" borderId="43" xfId="0" applyNumberFormat="1" applyFont="1" applyBorder="1" applyAlignment="1" applyProtection="1">
      <alignment horizontal="center"/>
      <protection locked="0"/>
    </xf>
    <xf numFmtId="0" fontId="9" fillId="0" borderId="43" xfId="0" applyFont="1" applyBorder="1" applyAlignment="1" applyProtection="1">
      <alignment horizontal="center"/>
      <protection locked="0"/>
    </xf>
    <xf numFmtId="0" fontId="32" fillId="12" borderId="1" xfId="0" applyFont="1" applyFill="1" applyBorder="1" applyAlignment="1" applyProtection="1">
      <alignment horizontal="center"/>
    </xf>
    <xf numFmtId="0" fontId="32" fillId="12" borderId="3" xfId="0" applyFont="1" applyFill="1" applyBorder="1" applyAlignment="1" applyProtection="1">
      <alignment horizontal="center"/>
    </xf>
    <xf numFmtId="0" fontId="32" fillId="12" borderId="23" xfId="0" applyFont="1" applyFill="1" applyBorder="1" applyAlignment="1" applyProtection="1">
      <alignment horizontal="center"/>
    </xf>
    <xf numFmtId="0" fontId="32" fillId="9" borderId="1" xfId="0" applyFont="1" applyFill="1" applyBorder="1" applyAlignment="1" applyProtection="1">
      <alignment horizontal="center"/>
    </xf>
    <xf numFmtId="0" fontId="32" fillId="9" borderId="3" xfId="0" applyFont="1" applyFill="1" applyBorder="1" applyAlignment="1" applyProtection="1">
      <alignment horizontal="center"/>
    </xf>
    <xf numFmtId="0" fontId="32" fillId="9" borderId="23" xfId="0" applyFont="1" applyFill="1" applyBorder="1" applyAlignment="1" applyProtection="1">
      <alignment horizontal="center"/>
    </xf>
    <xf numFmtId="167" fontId="9" fillId="0" borderId="4" xfId="0" applyNumberFormat="1" applyFont="1" applyBorder="1" applyAlignment="1" applyProtection="1">
      <alignment horizontal="left"/>
      <protection locked="0"/>
    </xf>
    <xf numFmtId="0" fontId="9" fillId="0" borderId="43" xfId="0" applyNumberFormat="1" applyFont="1" applyBorder="1" applyAlignment="1" applyProtection="1">
      <alignment horizontal="left"/>
      <protection locked="0"/>
    </xf>
    <xf numFmtId="37" fontId="32" fillId="5" borderId="1" xfId="0" applyNumberFormat="1" applyFont="1" applyFill="1" applyBorder="1" applyAlignment="1" applyProtection="1">
      <alignment horizontal="center" wrapText="1"/>
    </xf>
    <xf numFmtId="37" fontId="32" fillId="5" borderId="23" xfId="0" applyNumberFormat="1" applyFont="1" applyFill="1" applyBorder="1" applyAlignment="1" applyProtection="1">
      <alignment horizontal="center" wrapText="1"/>
    </xf>
    <xf numFmtId="37" fontId="32" fillId="5" borderId="3" xfId="0" applyNumberFormat="1" applyFont="1" applyFill="1" applyBorder="1" applyAlignment="1" applyProtection="1">
      <alignment horizontal="center" wrapText="1"/>
    </xf>
    <xf numFmtId="0" fontId="4" fillId="0" borderId="47" xfId="0" applyFont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</cellXfs>
  <cellStyles count="32">
    <cellStyle name="Comma" xfId="30" builtinId="3"/>
    <cellStyle name="Comma 2" xfId="1"/>
    <cellStyle name="Comma 2 2" xfId="2"/>
    <cellStyle name="Comma 2 3" xfId="3"/>
    <cellStyle name="Comma 3" xfId="4"/>
    <cellStyle name="Comma 4" xfId="5"/>
    <cellStyle name="Comma 4 2" xfId="6"/>
    <cellStyle name="Comma 4 3" xfId="7"/>
    <cellStyle name="Comma 5" xfId="8"/>
    <cellStyle name="Currency" xfId="9" builtinId="4"/>
    <cellStyle name="Currency 2" xfId="10"/>
    <cellStyle name="Currency 3" xfId="11"/>
    <cellStyle name="Currency 3 2" xfId="12"/>
    <cellStyle name="Currency 3 3" xfId="13"/>
    <cellStyle name="Currency 4" xfId="14"/>
    <cellStyle name="Hyperlink" xfId="31" builtinId="8"/>
    <cellStyle name="Normal" xfId="0" builtinId="0"/>
    <cellStyle name="Normal 2" xfId="15"/>
    <cellStyle name="Normal 2 2" xfId="16"/>
    <cellStyle name="Normal 2 2 2" xfId="17"/>
    <cellStyle name="Normal 2 3" xfId="18"/>
    <cellStyle name="Normal 2 3 2" xfId="19"/>
    <cellStyle name="Normal 2 3 3" xfId="20"/>
    <cellStyle name="Normal 3" xfId="21"/>
    <cellStyle name="Normal 4" xfId="22"/>
    <cellStyle name="Normal 4 2" xfId="23"/>
    <cellStyle name="Normal 4 3" xfId="24"/>
    <cellStyle name="Normal 5" xfId="25"/>
    <cellStyle name="Normal 6" xfId="26"/>
    <cellStyle name="Normal 6 2" xfId="27"/>
    <cellStyle name="Normal 6 3" xfId="28"/>
    <cellStyle name="Percent 2" xfId="29"/>
  </cellStyles>
  <dxfs count="0"/>
  <tableStyles count="0" defaultTableStyle="TableStyleMedium9" defaultPivotStyle="PivotStyleLight16"/>
  <colors>
    <mruColors>
      <color rgb="FFCCFFCC"/>
      <color rgb="FF0000FF"/>
      <color rgb="FFFFFFCC"/>
      <color rgb="FFFFE1E6"/>
      <color rgb="FFCCFFFF"/>
      <color rgb="FFFFCCFF"/>
      <color rgb="FF99FF99"/>
      <color rgb="FF66FF99"/>
      <color rgb="FFBAE19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04"/>
  <sheetViews>
    <sheetView tabSelected="1" zoomScale="90" zoomScaleNormal="90" workbookViewId="0">
      <selection activeCell="C1" sqref="C1"/>
    </sheetView>
  </sheetViews>
  <sheetFormatPr defaultColWidth="9.109375" defaultRowHeight="13.2"/>
  <cols>
    <col min="1" max="1" width="3.33203125" style="2" customWidth="1"/>
    <col min="2" max="2" width="11" style="2" customWidth="1"/>
    <col min="3" max="3" width="62.44140625" style="2" customWidth="1"/>
    <col min="4" max="4" width="14.88671875" style="2" customWidth="1"/>
    <col min="5" max="5" width="8.33203125" style="2" customWidth="1"/>
    <col min="6" max="7" width="10.6640625" style="99" customWidth="1"/>
    <col min="8" max="9" width="11.6640625" style="95" customWidth="1"/>
    <col min="10" max="11" width="12.6640625" style="95" customWidth="1"/>
    <col min="12" max="12" width="1.109375" style="2" customWidth="1"/>
    <col min="13" max="13" width="11.6640625" style="95" customWidth="1"/>
    <col min="14" max="14" width="12.6640625" style="95" customWidth="1"/>
    <col min="15" max="15" width="9.109375" style="96"/>
    <col min="16" max="17" width="11.6640625" style="95" customWidth="1"/>
    <col min="18" max="18" width="13.109375" style="96" customWidth="1"/>
    <col min="19" max="16384" width="9.109375" style="2"/>
  </cols>
  <sheetData>
    <row r="1" spans="2:18" ht="28.5" customHeight="1">
      <c r="B1" s="208" t="s">
        <v>284</v>
      </c>
      <c r="C1" s="98"/>
      <c r="D1" s="215"/>
      <c r="E1" s="216"/>
      <c r="F1" s="217"/>
      <c r="G1" s="218"/>
      <c r="H1" s="219"/>
      <c r="I1" s="220"/>
      <c r="J1" s="220"/>
      <c r="K1" s="220"/>
    </row>
    <row r="2" spans="2:18" ht="15.6">
      <c r="B2" s="94" t="s">
        <v>281</v>
      </c>
      <c r="C2" s="102"/>
      <c r="D2" s="235" t="s">
        <v>213</v>
      </c>
      <c r="E2" s="258"/>
      <c r="F2" s="228"/>
      <c r="G2" s="263" t="s">
        <v>282</v>
      </c>
      <c r="H2" s="438"/>
      <c r="I2" s="438"/>
      <c r="J2" s="229"/>
      <c r="K2" s="229"/>
      <c r="M2" s="229"/>
      <c r="N2" s="229"/>
      <c r="O2" s="228"/>
      <c r="P2" s="228"/>
      <c r="Q2" s="237"/>
      <c r="R2" s="237"/>
    </row>
    <row r="3" spans="2:18" s="1" customFormat="1" ht="15.6">
      <c r="B3" s="234" t="s">
        <v>217</v>
      </c>
      <c r="C3" s="270"/>
      <c r="D3" s="236" t="s">
        <v>215</v>
      </c>
      <c r="E3" s="258"/>
      <c r="F3" s="78"/>
      <c r="G3" s="236" t="s">
        <v>283</v>
      </c>
      <c r="H3" s="443"/>
      <c r="I3" s="443"/>
      <c r="J3" s="4"/>
      <c r="K3" s="264" t="s">
        <v>285</v>
      </c>
      <c r="L3" s="256"/>
      <c r="M3" s="436"/>
      <c r="N3" s="436"/>
    </row>
    <row r="4" spans="2:18" s="1" customFormat="1" ht="15.6">
      <c r="B4" s="234" t="s">
        <v>275</v>
      </c>
      <c r="C4" s="271"/>
      <c r="D4" s="4"/>
      <c r="E4" s="4"/>
      <c r="F4" s="230"/>
      <c r="G4" s="236" t="s">
        <v>218</v>
      </c>
      <c r="H4" s="444"/>
      <c r="I4" s="444"/>
      <c r="J4" s="4"/>
      <c r="K4" s="234" t="s">
        <v>286</v>
      </c>
      <c r="L4" s="257"/>
      <c r="M4" s="437"/>
      <c r="N4" s="437"/>
    </row>
    <row r="5" spans="2:18" ht="15.6">
      <c r="B5" s="209"/>
      <c r="C5" s="271"/>
      <c r="D5" s="239"/>
      <c r="E5" s="239"/>
      <c r="F5" s="231"/>
      <c r="G5" s="231"/>
      <c r="H5" s="229"/>
      <c r="I5" s="229"/>
      <c r="J5" s="229"/>
      <c r="K5" s="232" t="s">
        <v>214</v>
      </c>
      <c r="L5" s="97"/>
      <c r="M5" s="232"/>
      <c r="N5" s="229"/>
      <c r="O5" s="238"/>
      <c r="P5" s="229"/>
      <c r="Q5" s="229"/>
      <c r="R5" s="238"/>
    </row>
    <row r="6" spans="2:18" ht="16.2" thickBot="1">
      <c r="B6" s="209"/>
      <c r="C6" s="209"/>
      <c r="D6" s="233"/>
      <c r="E6" s="4"/>
      <c r="F6" s="231"/>
      <c r="G6" s="231"/>
      <c r="H6" s="229"/>
      <c r="I6" s="229"/>
      <c r="J6" s="229"/>
      <c r="K6" s="229"/>
      <c r="M6" s="229"/>
      <c r="N6" s="229"/>
      <c r="O6" s="238"/>
      <c r="P6" s="229"/>
      <c r="Q6" s="229"/>
      <c r="R6" s="238"/>
    </row>
    <row r="7" spans="2:18" ht="15.9" customHeight="1" thickBot="1">
      <c r="B7" s="240"/>
      <c r="C7" s="196">
        <v>1</v>
      </c>
      <c r="D7" s="100"/>
      <c r="E7" s="272">
        <v>2</v>
      </c>
      <c r="F7" s="273">
        <v>3</v>
      </c>
      <c r="G7" s="274"/>
      <c r="H7" s="275">
        <v>4</v>
      </c>
      <c r="I7" s="276"/>
      <c r="J7" s="277">
        <v>5</v>
      </c>
      <c r="K7" s="278">
        <v>6</v>
      </c>
      <c r="L7" s="279"/>
      <c r="M7" s="278">
        <v>7</v>
      </c>
      <c r="N7" s="278">
        <v>8</v>
      </c>
      <c r="O7" s="278">
        <v>9</v>
      </c>
      <c r="P7" s="278">
        <v>10</v>
      </c>
      <c r="Q7" s="278">
        <v>11</v>
      </c>
      <c r="R7" s="278">
        <v>12</v>
      </c>
    </row>
    <row r="8" spans="2:18" ht="15.9" customHeight="1" thickBot="1">
      <c r="B8" s="241"/>
      <c r="C8" s="207"/>
      <c r="D8" s="247" t="s">
        <v>235</v>
      </c>
      <c r="E8" s="280" t="s">
        <v>236</v>
      </c>
      <c r="F8" s="439" t="s">
        <v>237</v>
      </c>
      <c r="G8" s="440"/>
      <c r="H8" s="441" t="s">
        <v>238</v>
      </c>
      <c r="I8" s="442"/>
      <c r="J8" s="281" t="s">
        <v>253</v>
      </c>
      <c r="K8" s="282" t="s">
        <v>239</v>
      </c>
      <c r="L8" s="283"/>
      <c r="M8" s="284" t="s">
        <v>240</v>
      </c>
      <c r="N8" s="281" t="s">
        <v>241</v>
      </c>
      <c r="O8" s="285" t="s">
        <v>242</v>
      </c>
      <c r="P8" s="281" t="s">
        <v>243</v>
      </c>
      <c r="Q8" s="281" t="s">
        <v>241</v>
      </c>
      <c r="R8" s="285" t="s">
        <v>244</v>
      </c>
    </row>
    <row r="9" spans="2:18" ht="15.9" customHeight="1">
      <c r="B9" s="242" t="s">
        <v>288</v>
      </c>
      <c r="C9" s="227" t="s">
        <v>207</v>
      </c>
      <c r="D9" s="248" t="s">
        <v>247</v>
      </c>
      <c r="E9" s="286" t="s">
        <v>248</v>
      </c>
      <c r="F9" s="287" t="s">
        <v>249</v>
      </c>
      <c r="G9" s="288" t="s">
        <v>250</v>
      </c>
      <c r="H9" s="281" t="s">
        <v>251</v>
      </c>
      <c r="I9" s="281" t="s">
        <v>252</v>
      </c>
      <c r="J9" s="289" t="s">
        <v>255</v>
      </c>
      <c r="K9" s="282" t="s">
        <v>241</v>
      </c>
      <c r="L9" s="283"/>
      <c r="M9" s="284" t="s">
        <v>254</v>
      </c>
      <c r="N9" s="282" t="s">
        <v>255</v>
      </c>
      <c r="O9" s="290" t="s">
        <v>235</v>
      </c>
      <c r="P9" s="282" t="s">
        <v>255</v>
      </c>
      <c r="Q9" s="282" t="s">
        <v>256</v>
      </c>
      <c r="R9" s="290" t="s">
        <v>257</v>
      </c>
    </row>
    <row r="10" spans="2:18" ht="15.9" customHeight="1" thickBot="1">
      <c r="B10" s="243" t="s">
        <v>246</v>
      </c>
      <c r="C10" s="101" t="s">
        <v>245</v>
      </c>
      <c r="D10" s="249"/>
      <c r="E10" s="291" t="s">
        <v>258</v>
      </c>
      <c r="F10" s="292" t="s">
        <v>259</v>
      </c>
      <c r="G10" s="293" t="s">
        <v>260</v>
      </c>
      <c r="H10" s="294" t="s">
        <v>259</v>
      </c>
      <c r="I10" s="294" t="s">
        <v>261</v>
      </c>
      <c r="J10" s="295"/>
      <c r="K10" s="294" t="s">
        <v>255</v>
      </c>
      <c r="L10" s="283"/>
      <c r="M10" s="296" t="s">
        <v>262</v>
      </c>
      <c r="N10" s="297" t="s">
        <v>263</v>
      </c>
      <c r="O10" s="298" t="s">
        <v>263</v>
      </c>
      <c r="P10" s="297"/>
      <c r="Q10" s="294" t="s">
        <v>264</v>
      </c>
      <c r="R10" s="298"/>
    </row>
    <row r="11" spans="2:18" ht="15.9" customHeight="1">
      <c r="B11" s="30">
        <v>90863</v>
      </c>
      <c r="C11" s="431" t="s">
        <v>424</v>
      </c>
      <c r="D11" s="103" t="s">
        <v>265</v>
      </c>
      <c r="E11" s="104">
        <v>0</v>
      </c>
      <c r="F11" s="105"/>
      <c r="G11" s="106"/>
      <c r="H11" s="107"/>
      <c r="I11" s="108"/>
      <c r="J11" s="109"/>
      <c r="K11" s="110">
        <f t="shared" ref="K11:K98" si="0">+H11+I11+J11</f>
        <v>0</v>
      </c>
      <c r="L11" s="111"/>
      <c r="M11" s="112"/>
      <c r="N11" s="114">
        <f t="shared" ref="N11:N98" si="1">+K11+M11</f>
        <v>0</v>
      </c>
      <c r="O11" s="311" t="e">
        <f t="shared" ref="O11:O94" si="2">+N11/E11</f>
        <v>#DIV/0!</v>
      </c>
      <c r="P11" s="113"/>
      <c r="Q11" s="114">
        <f t="shared" ref="Q11:Q98" si="3">+N11-P11</f>
        <v>0</v>
      </c>
      <c r="R11" s="115" t="e">
        <f t="shared" ref="R11:R94" si="4">+Q11/E11</f>
        <v>#DIV/0!</v>
      </c>
    </row>
    <row r="12" spans="2:18" ht="15.9" customHeight="1">
      <c r="B12" s="31" t="s">
        <v>1</v>
      </c>
      <c r="C12" s="432" t="s">
        <v>425</v>
      </c>
      <c r="D12" s="116" t="s">
        <v>265</v>
      </c>
      <c r="E12" s="117">
        <v>0</v>
      </c>
      <c r="F12" s="118"/>
      <c r="G12" s="119"/>
      <c r="H12" s="120"/>
      <c r="I12" s="121"/>
      <c r="J12" s="122"/>
      <c r="K12" s="123">
        <f t="shared" si="0"/>
        <v>0</v>
      </c>
      <c r="L12" s="111"/>
      <c r="M12" s="124"/>
      <c r="N12" s="125">
        <f t="shared" si="1"/>
        <v>0</v>
      </c>
      <c r="O12" s="312" t="e">
        <f t="shared" si="2"/>
        <v>#DIV/0!</v>
      </c>
      <c r="P12" s="124"/>
      <c r="Q12" s="125">
        <f t="shared" si="3"/>
        <v>0</v>
      </c>
      <c r="R12" s="126" t="e">
        <f t="shared" si="4"/>
        <v>#DIV/0!</v>
      </c>
    </row>
    <row r="13" spans="2:18" ht="15.9" customHeight="1">
      <c r="B13" s="31">
        <v>90792</v>
      </c>
      <c r="C13" s="432" t="s">
        <v>426</v>
      </c>
      <c r="D13" s="116" t="s">
        <v>265</v>
      </c>
      <c r="E13" s="117">
        <v>0</v>
      </c>
      <c r="F13" s="118"/>
      <c r="G13" s="119"/>
      <c r="H13" s="120"/>
      <c r="I13" s="121"/>
      <c r="J13" s="122"/>
      <c r="K13" s="123">
        <f t="shared" si="0"/>
        <v>0</v>
      </c>
      <c r="L13" s="111"/>
      <c r="M13" s="124"/>
      <c r="N13" s="125">
        <f t="shared" si="1"/>
        <v>0</v>
      </c>
      <c r="O13" s="312" t="e">
        <f t="shared" si="2"/>
        <v>#DIV/0!</v>
      </c>
      <c r="P13" s="124"/>
      <c r="Q13" s="125">
        <f t="shared" si="3"/>
        <v>0</v>
      </c>
      <c r="R13" s="126" t="e">
        <f t="shared" si="4"/>
        <v>#DIV/0!</v>
      </c>
    </row>
    <row r="14" spans="2:18" ht="15.9" customHeight="1">
      <c r="B14" s="31" t="s">
        <v>2</v>
      </c>
      <c r="C14" s="432" t="s">
        <v>427</v>
      </c>
      <c r="D14" s="127" t="s">
        <v>266</v>
      </c>
      <c r="E14" s="117">
        <v>0</v>
      </c>
      <c r="F14" s="118"/>
      <c r="G14" s="119"/>
      <c r="H14" s="120"/>
      <c r="I14" s="121"/>
      <c r="J14" s="122"/>
      <c r="K14" s="123">
        <f t="shared" si="0"/>
        <v>0</v>
      </c>
      <c r="L14" s="111"/>
      <c r="M14" s="124"/>
      <c r="N14" s="125">
        <f t="shared" si="1"/>
        <v>0</v>
      </c>
      <c r="O14" s="312" t="e">
        <f t="shared" si="2"/>
        <v>#DIV/0!</v>
      </c>
      <c r="P14" s="124"/>
      <c r="Q14" s="125">
        <f t="shared" si="3"/>
        <v>0</v>
      </c>
      <c r="R14" s="126" t="e">
        <f t="shared" si="4"/>
        <v>#DIV/0!</v>
      </c>
    </row>
    <row r="15" spans="2:18" ht="15.9" customHeight="1">
      <c r="B15" s="33" t="s">
        <v>2</v>
      </c>
      <c r="C15" s="432" t="s">
        <v>428</v>
      </c>
      <c r="D15" s="127" t="s">
        <v>266</v>
      </c>
      <c r="E15" s="117">
        <v>0</v>
      </c>
      <c r="F15" s="128"/>
      <c r="G15" s="129"/>
      <c r="H15" s="120"/>
      <c r="I15" s="121"/>
      <c r="J15" s="122"/>
      <c r="K15" s="123">
        <f t="shared" si="0"/>
        <v>0</v>
      </c>
      <c r="L15" s="111"/>
      <c r="M15" s="124"/>
      <c r="N15" s="125">
        <f t="shared" si="1"/>
        <v>0</v>
      </c>
      <c r="O15" s="312" t="e">
        <f t="shared" si="2"/>
        <v>#DIV/0!</v>
      </c>
      <c r="P15" s="124"/>
      <c r="Q15" s="125">
        <f t="shared" si="3"/>
        <v>0</v>
      </c>
      <c r="R15" s="126" t="e">
        <f t="shared" si="4"/>
        <v>#DIV/0!</v>
      </c>
    </row>
    <row r="16" spans="2:18" ht="15.9" customHeight="1">
      <c r="B16" s="33" t="s">
        <v>3</v>
      </c>
      <c r="C16" s="432" t="s">
        <v>429</v>
      </c>
      <c r="D16" s="116" t="s">
        <v>265</v>
      </c>
      <c r="E16" s="130">
        <v>0</v>
      </c>
      <c r="F16" s="128"/>
      <c r="G16" s="129"/>
      <c r="H16" s="131"/>
      <c r="I16" s="132"/>
      <c r="J16" s="133"/>
      <c r="K16" s="123">
        <f t="shared" si="0"/>
        <v>0</v>
      </c>
      <c r="L16" s="111"/>
      <c r="M16" s="124"/>
      <c r="N16" s="125">
        <f t="shared" si="1"/>
        <v>0</v>
      </c>
      <c r="O16" s="312" t="e">
        <f t="shared" si="2"/>
        <v>#DIV/0!</v>
      </c>
      <c r="P16" s="124"/>
      <c r="Q16" s="125">
        <f t="shared" si="3"/>
        <v>0</v>
      </c>
      <c r="R16" s="126" t="e">
        <f t="shared" si="4"/>
        <v>#DIV/0!</v>
      </c>
    </row>
    <row r="17" spans="2:18" ht="15.9" customHeight="1">
      <c r="B17" s="33" t="s">
        <v>4</v>
      </c>
      <c r="C17" s="432" t="s">
        <v>430</v>
      </c>
      <c r="D17" s="127" t="s">
        <v>268</v>
      </c>
      <c r="E17" s="130">
        <v>0</v>
      </c>
      <c r="F17" s="128"/>
      <c r="G17" s="129"/>
      <c r="H17" s="131"/>
      <c r="I17" s="132"/>
      <c r="J17" s="133"/>
      <c r="K17" s="123">
        <f>+H17+I17+J17</f>
        <v>0</v>
      </c>
      <c r="L17" s="111"/>
      <c r="M17" s="124"/>
      <c r="N17" s="125">
        <f>+K17+M17</f>
        <v>0</v>
      </c>
      <c r="O17" s="312" t="e">
        <f>+N17/E17</f>
        <v>#DIV/0!</v>
      </c>
      <c r="P17" s="124"/>
      <c r="Q17" s="125">
        <f>+N17-P17</f>
        <v>0</v>
      </c>
      <c r="R17" s="126" t="e">
        <f>+Q17/E17</f>
        <v>#DIV/0!</v>
      </c>
    </row>
    <row r="18" spans="2:18" ht="15.9" customHeight="1">
      <c r="B18" s="33" t="s">
        <v>5</v>
      </c>
      <c r="C18" s="432" t="s">
        <v>431</v>
      </c>
      <c r="D18" s="127" t="s">
        <v>266</v>
      </c>
      <c r="E18" s="130">
        <v>0</v>
      </c>
      <c r="F18" s="128"/>
      <c r="G18" s="129"/>
      <c r="H18" s="131"/>
      <c r="I18" s="132"/>
      <c r="J18" s="133"/>
      <c r="K18" s="123">
        <f>+H18+I18+J18</f>
        <v>0</v>
      </c>
      <c r="L18" s="111"/>
      <c r="M18" s="124"/>
      <c r="N18" s="125">
        <f>+K18+M18</f>
        <v>0</v>
      </c>
      <c r="O18" s="312" t="e">
        <f>+N18/E18</f>
        <v>#DIV/0!</v>
      </c>
      <c r="P18" s="124"/>
      <c r="Q18" s="125">
        <f>+N18-P18</f>
        <v>0</v>
      </c>
      <c r="R18" s="126" t="e">
        <f>+Q18/E18</f>
        <v>#DIV/0!</v>
      </c>
    </row>
    <row r="19" spans="2:18" ht="15.9" customHeight="1">
      <c r="B19" s="87" t="s">
        <v>5</v>
      </c>
      <c r="C19" s="432" t="s">
        <v>432</v>
      </c>
      <c r="D19" s="134" t="s">
        <v>266</v>
      </c>
      <c r="E19" s="135">
        <v>0</v>
      </c>
      <c r="F19" s="136"/>
      <c r="G19" s="137"/>
      <c r="H19" s="138"/>
      <c r="I19" s="139"/>
      <c r="J19" s="140"/>
      <c r="K19" s="123">
        <f>+H19+I19+J19</f>
        <v>0</v>
      </c>
      <c r="L19" s="111"/>
      <c r="M19" s="141"/>
      <c r="N19" s="125">
        <f>+K19+M19</f>
        <v>0</v>
      </c>
      <c r="O19" s="312" t="e">
        <f>+N19/E19</f>
        <v>#DIV/0!</v>
      </c>
      <c r="P19" s="141"/>
      <c r="Q19" s="125">
        <f>+N19-P19</f>
        <v>0</v>
      </c>
      <c r="R19" s="126" t="e">
        <f>+Q19/E19</f>
        <v>#DIV/0!</v>
      </c>
    </row>
    <row r="20" spans="2:18" ht="15.9" customHeight="1">
      <c r="B20" s="86" t="s">
        <v>6</v>
      </c>
      <c r="C20" s="21" t="s">
        <v>75</v>
      </c>
      <c r="D20" s="116" t="s">
        <v>267</v>
      </c>
      <c r="E20" s="130">
        <v>0</v>
      </c>
      <c r="F20" s="128"/>
      <c r="G20" s="129"/>
      <c r="H20" s="131"/>
      <c r="I20" s="132"/>
      <c r="J20" s="133"/>
      <c r="K20" s="123">
        <f t="shared" si="0"/>
        <v>0</v>
      </c>
      <c r="L20" s="111"/>
      <c r="M20" s="124"/>
      <c r="N20" s="125">
        <f t="shared" si="1"/>
        <v>0</v>
      </c>
      <c r="O20" s="312" t="e">
        <f t="shared" si="2"/>
        <v>#DIV/0!</v>
      </c>
      <c r="P20" s="124"/>
      <c r="Q20" s="125">
        <f t="shared" si="3"/>
        <v>0</v>
      </c>
      <c r="R20" s="126" t="e">
        <f t="shared" si="4"/>
        <v>#DIV/0!</v>
      </c>
    </row>
    <row r="21" spans="2:18" ht="15.9" customHeight="1">
      <c r="B21" s="22" t="s">
        <v>7</v>
      </c>
      <c r="C21" s="23" t="s">
        <v>76</v>
      </c>
      <c r="D21" s="116" t="s">
        <v>267</v>
      </c>
      <c r="E21" s="130">
        <v>0</v>
      </c>
      <c r="F21" s="128"/>
      <c r="G21" s="129"/>
      <c r="H21" s="131"/>
      <c r="I21" s="132"/>
      <c r="J21" s="133"/>
      <c r="K21" s="123">
        <f t="shared" si="0"/>
        <v>0</v>
      </c>
      <c r="L21" s="111"/>
      <c r="M21" s="124"/>
      <c r="N21" s="125">
        <f t="shared" si="1"/>
        <v>0</v>
      </c>
      <c r="O21" s="312" t="e">
        <f t="shared" si="2"/>
        <v>#DIV/0!</v>
      </c>
      <c r="P21" s="124"/>
      <c r="Q21" s="125">
        <f t="shared" si="3"/>
        <v>0</v>
      </c>
      <c r="R21" s="126" t="e">
        <f t="shared" si="4"/>
        <v>#DIV/0!</v>
      </c>
    </row>
    <row r="22" spans="2:18" ht="15.9" customHeight="1">
      <c r="B22" s="22" t="s">
        <v>8</v>
      </c>
      <c r="C22" s="23" t="s">
        <v>77</v>
      </c>
      <c r="D22" s="116" t="s">
        <v>267</v>
      </c>
      <c r="E22" s="130">
        <v>0</v>
      </c>
      <c r="F22" s="128"/>
      <c r="G22" s="129"/>
      <c r="H22" s="131"/>
      <c r="I22" s="132"/>
      <c r="J22" s="133"/>
      <c r="K22" s="123">
        <f t="shared" si="0"/>
        <v>0</v>
      </c>
      <c r="L22" s="111"/>
      <c r="M22" s="124"/>
      <c r="N22" s="125">
        <f t="shared" si="1"/>
        <v>0</v>
      </c>
      <c r="O22" s="312" t="e">
        <f t="shared" si="2"/>
        <v>#DIV/0!</v>
      </c>
      <c r="P22" s="124"/>
      <c r="Q22" s="125">
        <f t="shared" si="3"/>
        <v>0</v>
      </c>
      <c r="R22" s="126" t="e">
        <f t="shared" si="4"/>
        <v>#DIV/0!</v>
      </c>
    </row>
    <row r="23" spans="2:18" ht="15.9" customHeight="1">
      <c r="B23" s="22" t="s">
        <v>9</v>
      </c>
      <c r="C23" s="23" t="s">
        <v>78</v>
      </c>
      <c r="D23" s="116" t="s">
        <v>267</v>
      </c>
      <c r="E23" s="130">
        <v>0</v>
      </c>
      <c r="F23" s="128"/>
      <c r="G23" s="129"/>
      <c r="H23" s="131"/>
      <c r="I23" s="132"/>
      <c r="J23" s="133"/>
      <c r="K23" s="123">
        <f t="shared" si="0"/>
        <v>0</v>
      </c>
      <c r="L23" s="111"/>
      <c r="M23" s="124"/>
      <c r="N23" s="125">
        <f t="shared" si="1"/>
        <v>0</v>
      </c>
      <c r="O23" s="312" t="e">
        <f t="shared" si="2"/>
        <v>#DIV/0!</v>
      </c>
      <c r="P23" s="124"/>
      <c r="Q23" s="125">
        <f t="shared" si="3"/>
        <v>0</v>
      </c>
      <c r="R23" s="126" t="e">
        <f t="shared" si="4"/>
        <v>#DIV/0!</v>
      </c>
    </row>
    <row r="24" spans="2:18" ht="15.9" customHeight="1">
      <c r="B24" s="22" t="s">
        <v>10</v>
      </c>
      <c r="C24" s="23" t="s">
        <v>79</v>
      </c>
      <c r="D24" s="116" t="s">
        <v>265</v>
      </c>
      <c r="E24" s="130">
        <v>0</v>
      </c>
      <c r="F24" s="128"/>
      <c r="G24" s="129"/>
      <c r="H24" s="131"/>
      <c r="I24" s="132"/>
      <c r="J24" s="133"/>
      <c r="K24" s="123">
        <f>+H24+I24+J24</f>
        <v>0</v>
      </c>
      <c r="L24" s="111"/>
      <c r="M24" s="124"/>
      <c r="N24" s="125">
        <f>+K24+M24</f>
        <v>0</v>
      </c>
      <c r="O24" s="312" t="e">
        <f>+N24/E24</f>
        <v>#DIV/0!</v>
      </c>
      <c r="P24" s="124"/>
      <c r="Q24" s="125">
        <f>+N24-P24</f>
        <v>0</v>
      </c>
      <c r="R24" s="126" t="e">
        <f>+Q24/E24</f>
        <v>#DIV/0!</v>
      </c>
    </row>
    <row r="25" spans="2:18" ht="15.9" customHeight="1">
      <c r="B25" s="33" t="s">
        <v>11</v>
      </c>
      <c r="C25" s="32" t="s">
        <v>233</v>
      </c>
      <c r="D25" s="116" t="s">
        <v>265</v>
      </c>
      <c r="E25" s="130">
        <v>0</v>
      </c>
      <c r="F25" s="128"/>
      <c r="G25" s="129"/>
      <c r="H25" s="131"/>
      <c r="I25" s="132"/>
      <c r="J25" s="133"/>
      <c r="K25" s="123">
        <f>+H25+I25+J25</f>
        <v>0</v>
      </c>
      <c r="L25" s="111"/>
      <c r="M25" s="124"/>
      <c r="N25" s="125">
        <f>+K25+M25</f>
        <v>0</v>
      </c>
      <c r="O25" s="312" t="e">
        <f>+N25/E25</f>
        <v>#DIV/0!</v>
      </c>
      <c r="P25" s="124"/>
      <c r="Q25" s="125">
        <f>+N25-P25</f>
        <v>0</v>
      </c>
      <c r="R25" s="126" t="e">
        <f>+Q25/E25</f>
        <v>#DIV/0!</v>
      </c>
    </row>
    <row r="26" spans="2:18" ht="15.9" customHeight="1">
      <c r="B26" s="33" t="s">
        <v>21</v>
      </c>
      <c r="C26" s="32" t="s">
        <v>234</v>
      </c>
      <c r="D26" s="116" t="s">
        <v>270</v>
      </c>
      <c r="E26" s="130">
        <v>0</v>
      </c>
      <c r="F26" s="128"/>
      <c r="G26" s="129"/>
      <c r="H26" s="131"/>
      <c r="I26" s="132"/>
      <c r="J26" s="133"/>
      <c r="K26" s="123">
        <f>+H26+I26+J26</f>
        <v>0</v>
      </c>
      <c r="L26" s="111"/>
      <c r="M26" s="124"/>
      <c r="N26" s="125">
        <f>+K26+M26</f>
        <v>0</v>
      </c>
      <c r="O26" s="312" t="e">
        <f>+N26/E26</f>
        <v>#DIV/0!</v>
      </c>
      <c r="P26" s="124"/>
      <c r="Q26" s="125">
        <f>+N26-P26</f>
        <v>0</v>
      </c>
      <c r="R26" s="126" t="e">
        <f>+Q26/E26</f>
        <v>#DIV/0!</v>
      </c>
    </row>
    <row r="27" spans="2:18" ht="15.9" customHeight="1">
      <c r="B27" s="22" t="s">
        <v>12</v>
      </c>
      <c r="C27" s="23" t="s">
        <v>80</v>
      </c>
      <c r="D27" s="127" t="s">
        <v>266</v>
      </c>
      <c r="E27" s="130">
        <v>0</v>
      </c>
      <c r="F27" s="128"/>
      <c r="G27" s="129"/>
      <c r="H27" s="131"/>
      <c r="I27" s="132"/>
      <c r="J27" s="133"/>
      <c r="K27" s="123">
        <f t="shared" si="0"/>
        <v>0</v>
      </c>
      <c r="L27" s="111"/>
      <c r="M27" s="124"/>
      <c r="N27" s="125">
        <f t="shared" si="1"/>
        <v>0</v>
      </c>
      <c r="O27" s="312" t="e">
        <f t="shared" si="2"/>
        <v>#DIV/0!</v>
      </c>
      <c r="P27" s="124"/>
      <c r="Q27" s="125">
        <f t="shared" si="3"/>
        <v>0</v>
      </c>
      <c r="R27" s="126" t="e">
        <f t="shared" si="4"/>
        <v>#DIV/0!</v>
      </c>
    </row>
    <row r="28" spans="2:18" ht="15.9" customHeight="1">
      <c r="B28" s="22" t="s">
        <v>13</v>
      </c>
      <c r="C28" s="23" t="s">
        <v>81</v>
      </c>
      <c r="D28" s="116" t="s">
        <v>265</v>
      </c>
      <c r="E28" s="130">
        <v>0</v>
      </c>
      <c r="F28" s="128"/>
      <c r="G28" s="129"/>
      <c r="H28" s="131"/>
      <c r="I28" s="132"/>
      <c r="J28" s="133"/>
      <c r="K28" s="123">
        <f t="shared" si="0"/>
        <v>0</v>
      </c>
      <c r="L28" s="111"/>
      <c r="M28" s="124"/>
      <c r="N28" s="125">
        <f t="shared" si="1"/>
        <v>0</v>
      </c>
      <c r="O28" s="312" t="e">
        <f t="shared" si="2"/>
        <v>#DIV/0!</v>
      </c>
      <c r="P28" s="124"/>
      <c r="Q28" s="125">
        <f t="shared" si="3"/>
        <v>0</v>
      </c>
      <c r="R28" s="126" t="e">
        <f t="shared" si="4"/>
        <v>#DIV/0!</v>
      </c>
    </row>
    <row r="29" spans="2:18" ht="15.9" customHeight="1">
      <c r="B29" s="22" t="s">
        <v>14</v>
      </c>
      <c r="C29" s="23" t="s">
        <v>82</v>
      </c>
      <c r="D29" s="116" t="s">
        <v>265</v>
      </c>
      <c r="E29" s="130">
        <v>0</v>
      </c>
      <c r="F29" s="128"/>
      <c r="G29" s="129"/>
      <c r="H29" s="131"/>
      <c r="I29" s="132"/>
      <c r="J29" s="133"/>
      <c r="K29" s="123">
        <f t="shared" si="0"/>
        <v>0</v>
      </c>
      <c r="L29" s="111"/>
      <c r="M29" s="124"/>
      <c r="N29" s="125">
        <f t="shared" si="1"/>
        <v>0</v>
      </c>
      <c r="O29" s="312" t="e">
        <f t="shared" si="2"/>
        <v>#DIV/0!</v>
      </c>
      <c r="P29" s="124"/>
      <c r="Q29" s="125">
        <f t="shared" si="3"/>
        <v>0</v>
      </c>
      <c r="R29" s="126" t="e">
        <f t="shared" si="4"/>
        <v>#DIV/0!</v>
      </c>
    </row>
    <row r="30" spans="2:18" ht="15.9" customHeight="1">
      <c r="B30" s="22" t="s">
        <v>15</v>
      </c>
      <c r="C30" s="23" t="s">
        <v>83</v>
      </c>
      <c r="D30" s="116" t="s">
        <v>265</v>
      </c>
      <c r="E30" s="130">
        <v>0</v>
      </c>
      <c r="F30" s="128"/>
      <c r="G30" s="129"/>
      <c r="H30" s="131"/>
      <c r="I30" s="132"/>
      <c r="J30" s="133"/>
      <c r="K30" s="123">
        <f t="shared" si="0"/>
        <v>0</v>
      </c>
      <c r="L30" s="111"/>
      <c r="M30" s="124"/>
      <c r="N30" s="125">
        <f t="shared" si="1"/>
        <v>0</v>
      </c>
      <c r="O30" s="312" t="e">
        <f t="shared" si="2"/>
        <v>#DIV/0!</v>
      </c>
      <c r="P30" s="124"/>
      <c r="Q30" s="125">
        <f t="shared" si="3"/>
        <v>0</v>
      </c>
      <c r="R30" s="126" t="e">
        <f t="shared" si="4"/>
        <v>#DIV/0!</v>
      </c>
    </row>
    <row r="31" spans="2:18" ht="15.9" customHeight="1">
      <c r="B31" s="22" t="s">
        <v>16</v>
      </c>
      <c r="C31" s="23" t="s">
        <v>84</v>
      </c>
      <c r="D31" s="116" t="s">
        <v>265</v>
      </c>
      <c r="E31" s="130">
        <v>0</v>
      </c>
      <c r="F31" s="128"/>
      <c r="G31" s="129"/>
      <c r="H31" s="131"/>
      <c r="I31" s="132"/>
      <c r="J31" s="133"/>
      <c r="K31" s="123">
        <f t="shared" si="0"/>
        <v>0</v>
      </c>
      <c r="L31" s="111"/>
      <c r="M31" s="124"/>
      <c r="N31" s="125">
        <f t="shared" si="1"/>
        <v>0</v>
      </c>
      <c r="O31" s="312" t="e">
        <f t="shared" si="2"/>
        <v>#DIV/0!</v>
      </c>
      <c r="P31" s="124"/>
      <c r="Q31" s="125">
        <f t="shared" si="3"/>
        <v>0</v>
      </c>
      <c r="R31" s="126" t="e">
        <f t="shared" si="4"/>
        <v>#DIV/0!</v>
      </c>
    </row>
    <row r="32" spans="2:18" ht="15.9" customHeight="1">
      <c r="B32" s="22" t="s">
        <v>17</v>
      </c>
      <c r="C32" s="23" t="s">
        <v>85</v>
      </c>
      <c r="D32" s="116" t="s">
        <v>265</v>
      </c>
      <c r="E32" s="130">
        <v>0</v>
      </c>
      <c r="F32" s="128"/>
      <c r="G32" s="129"/>
      <c r="H32" s="131"/>
      <c r="I32" s="132"/>
      <c r="J32" s="133"/>
      <c r="K32" s="123">
        <f t="shared" si="0"/>
        <v>0</v>
      </c>
      <c r="L32" s="111"/>
      <c r="M32" s="124"/>
      <c r="N32" s="125">
        <f t="shared" si="1"/>
        <v>0</v>
      </c>
      <c r="O32" s="312" t="e">
        <f t="shared" si="2"/>
        <v>#DIV/0!</v>
      </c>
      <c r="P32" s="124"/>
      <c r="Q32" s="125">
        <f t="shared" si="3"/>
        <v>0</v>
      </c>
      <c r="R32" s="126" t="e">
        <f t="shared" si="4"/>
        <v>#DIV/0!</v>
      </c>
    </row>
    <row r="33" spans="2:18" ht="15.9" customHeight="1">
      <c r="B33" s="22" t="s">
        <v>18</v>
      </c>
      <c r="C33" s="23" t="s">
        <v>86</v>
      </c>
      <c r="D33" s="116" t="s">
        <v>265</v>
      </c>
      <c r="E33" s="130">
        <v>0</v>
      </c>
      <c r="F33" s="128"/>
      <c r="G33" s="129"/>
      <c r="H33" s="131"/>
      <c r="I33" s="132"/>
      <c r="J33" s="133"/>
      <c r="K33" s="123">
        <f t="shared" si="0"/>
        <v>0</v>
      </c>
      <c r="L33" s="111"/>
      <c r="M33" s="124"/>
      <c r="N33" s="125">
        <f t="shared" si="1"/>
        <v>0</v>
      </c>
      <c r="O33" s="312" t="e">
        <f t="shared" si="2"/>
        <v>#DIV/0!</v>
      </c>
      <c r="P33" s="124"/>
      <c r="Q33" s="125">
        <f t="shared" si="3"/>
        <v>0</v>
      </c>
      <c r="R33" s="126" t="e">
        <f t="shared" si="4"/>
        <v>#DIV/0!</v>
      </c>
    </row>
    <row r="34" spans="2:18" ht="15.9" customHeight="1">
      <c r="B34" s="22" t="s">
        <v>19</v>
      </c>
      <c r="C34" s="23" t="s">
        <v>88</v>
      </c>
      <c r="D34" s="116" t="s">
        <v>265</v>
      </c>
      <c r="E34" s="130">
        <v>0</v>
      </c>
      <c r="F34" s="128"/>
      <c r="G34" s="129"/>
      <c r="H34" s="131"/>
      <c r="I34" s="132"/>
      <c r="J34" s="133"/>
      <c r="K34" s="123">
        <f t="shared" si="0"/>
        <v>0</v>
      </c>
      <c r="L34" s="111"/>
      <c r="M34" s="124"/>
      <c r="N34" s="125">
        <f t="shared" si="1"/>
        <v>0</v>
      </c>
      <c r="O34" s="312" t="e">
        <f t="shared" si="2"/>
        <v>#DIV/0!</v>
      </c>
      <c r="P34" s="124"/>
      <c r="Q34" s="125">
        <f t="shared" si="3"/>
        <v>0</v>
      </c>
      <c r="R34" s="126" t="e">
        <f t="shared" si="4"/>
        <v>#DIV/0!</v>
      </c>
    </row>
    <row r="35" spans="2:18" ht="15.9" customHeight="1">
      <c r="B35" s="22" t="s">
        <v>20</v>
      </c>
      <c r="C35" s="23" t="s">
        <v>87</v>
      </c>
      <c r="D35" s="116" t="s">
        <v>265</v>
      </c>
      <c r="E35" s="130">
        <v>0</v>
      </c>
      <c r="F35" s="128"/>
      <c r="G35" s="129"/>
      <c r="H35" s="131"/>
      <c r="I35" s="132"/>
      <c r="J35" s="133"/>
      <c r="K35" s="123">
        <f t="shared" si="0"/>
        <v>0</v>
      </c>
      <c r="L35" s="111"/>
      <c r="M35" s="124"/>
      <c r="N35" s="125">
        <f t="shared" si="1"/>
        <v>0</v>
      </c>
      <c r="O35" s="312" t="e">
        <f t="shared" si="2"/>
        <v>#DIV/0!</v>
      </c>
      <c r="P35" s="124"/>
      <c r="Q35" s="125">
        <f t="shared" si="3"/>
        <v>0</v>
      </c>
      <c r="R35" s="126" t="e">
        <f t="shared" si="4"/>
        <v>#DIV/0!</v>
      </c>
    </row>
    <row r="36" spans="2:18" ht="15.9" customHeight="1">
      <c r="B36" s="22" t="s">
        <v>33</v>
      </c>
      <c r="C36" s="23" t="s">
        <v>89</v>
      </c>
      <c r="D36" s="116" t="s">
        <v>265</v>
      </c>
      <c r="E36" s="130">
        <v>0</v>
      </c>
      <c r="F36" s="128"/>
      <c r="G36" s="129"/>
      <c r="H36" s="131"/>
      <c r="I36" s="132"/>
      <c r="J36" s="133"/>
      <c r="K36" s="123">
        <f t="shared" si="0"/>
        <v>0</v>
      </c>
      <c r="L36" s="111"/>
      <c r="M36" s="124"/>
      <c r="N36" s="125">
        <f t="shared" si="1"/>
        <v>0</v>
      </c>
      <c r="O36" s="312" t="e">
        <f t="shared" si="2"/>
        <v>#DIV/0!</v>
      </c>
      <c r="P36" s="124"/>
      <c r="Q36" s="125">
        <f t="shared" si="3"/>
        <v>0</v>
      </c>
      <c r="R36" s="126" t="e">
        <f t="shared" si="4"/>
        <v>#DIV/0!</v>
      </c>
    </row>
    <row r="37" spans="2:18" ht="15.9" customHeight="1">
      <c r="B37" s="22" t="s">
        <v>22</v>
      </c>
      <c r="C37" s="23" t="s">
        <v>90</v>
      </c>
      <c r="D37" s="116" t="s">
        <v>265</v>
      </c>
      <c r="E37" s="130">
        <v>0</v>
      </c>
      <c r="F37" s="128"/>
      <c r="G37" s="129"/>
      <c r="H37" s="131"/>
      <c r="I37" s="132"/>
      <c r="J37" s="133"/>
      <c r="K37" s="123">
        <f t="shared" si="0"/>
        <v>0</v>
      </c>
      <c r="L37" s="111"/>
      <c r="M37" s="124"/>
      <c r="N37" s="125">
        <f t="shared" si="1"/>
        <v>0</v>
      </c>
      <c r="O37" s="312" t="e">
        <f t="shared" si="2"/>
        <v>#DIV/0!</v>
      </c>
      <c r="P37" s="124"/>
      <c r="Q37" s="125">
        <f t="shared" si="3"/>
        <v>0</v>
      </c>
      <c r="R37" s="126" t="e">
        <f t="shared" si="4"/>
        <v>#DIV/0!</v>
      </c>
    </row>
    <row r="38" spans="2:18" ht="15.9" customHeight="1">
      <c r="B38" s="22" t="s">
        <v>23</v>
      </c>
      <c r="C38" s="23" t="s">
        <v>91</v>
      </c>
      <c r="D38" s="116" t="s">
        <v>265</v>
      </c>
      <c r="E38" s="130">
        <v>0</v>
      </c>
      <c r="F38" s="128"/>
      <c r="G38" s="129"/>
      <c r="H38" s="131"/>
      <c r="I38" s="132"/>
      <c r="J38" s="133"/>
      <c r="K38" s="123">
        <f t="shared" si="0"/>
        <v>0</v>
      </c>
      <c r="L38" s="111"/>
      <c r="M38" s="124"/>
      <c r="N38" s="125">
        <f t="shared" si="1"/>
        <v>0</v>
      </c>
      <c r="O38" s="312" t="e">
        <f t="shared" si="2"/>
        <v>#DIV/0!</v>
      </c>
      <c r="P38" s="124"/>
      <c r="Q38" s="125">
        <f t="shared" si="3"/>
        <v>0</v>
      </c>
      <c r="R38" s="126" t="e">
        <f t="shared" si="4"/>
        <v>#DIV/0!</v>
      </c>
    </row>
    <row r="39" spans="2:18" ht="15.9" customHeight="1">
      <c r="B39" s="22" t="s">
        <v>24</v>
      </c>
      <c r="C39" s="23" t="s">
        <v>92</v>
      </c>
      <c r="D39" s="116" t="s">
        <v>271</v>
      </c>
      <c r="E39" s="130">
        <v>0</v>
      </c>
      <c r="F39" s="128"/>
      <c r="G39" s="129"/>
      <c r="H39" s="131"/>
      <c r="I39" s="132"/>
      <c r="J39" s="133"/>
      <c r="K39" s="123">
        <f t="shared" si="0"/>
        <v>0</v>
      </c>
      <c r="L39" s="111"/>
      <c r="M39" s="124"/>
      <c r="N39" s="125">
        <f t="shared" si="1"/>
        <v>0</v>
      </c>
      <c r="O39" s="312" t="e">
        <f t="shared" si="2"/>
        <v>#DIV/0!</v>
      </c>
      <c r="P39" s="124"/>
      <c r="Q39" s="125">
        <f t="shared" si="3"/>
        <v>0</v>
      </c>
      <c r="R39" s="126" t="e">
        <f t="shared" si="4"/>
        <v>#DIV/0!</v>
      </c>
    </row>
    <row r="40" spans="2:18" ht="15.9" customHeight="1">
      <c r="B40" s="22" t="s">
        <v>25</v>
      </c>
      <c r="C40" s="23" t="s">
        <v>93</v>
      </c>
      <c r="D40" s="116" t="s">
        <v>272</v>
      </c>
      <c r="E40" s="130">
        <v>0</v>
      </c>
      <c r="F40" s="128"/>
      <c r="G40" s="129"/>
      <c r="H40" s="131"/>
      <c r="I40" s="132"/>
      <c r="J40" s="133"/>
      <c r="K40" s="123">
        <f t="shared" si="0"/>
        <v>0</v>
      </c>
      <c r="L40" s="111"/>
      <c r="M40" s="124"/>
      <c r="N40" s="125">
        <f t="shared" si="1"/>
        <v>0</v>
      </c>
      <c r="O40" s="312" t="e">
        <f t="shared" si="2"/>
        <v>#DIV/0!</v>
      </c>
      <c r="P40" s="124"/>
      <c r="Q40" s="125">
        <f t="shared" si="3"/>
        <v>0</v>
      </c>
      <c r="R40" s="126" t="e">
        <f t="shared" si="4"/>
        <v>#DIV/0!</v>
      </c>
    </row>
    <row r="41" spans="2:18" ht="15.9" customHeight="1">
      <c r="B41" s="22" t="s">
        <v>26</v>
      </c>
      <c r="C41" s="23" t="s">
        <v>94</v>
      </c>
      <c r="D41" s="116" t="s">
        <v>271</v>
      </c>
      <c r="E41" s="117">
        <v>0</v>
      </c>
      <c r="F41" s="118"/>
      <c r="G41" s="119"/>
      <c r="H41" s="120"/>
      <c r="I41" s="121"/>
      <c r="J41" s="122"/>
      <c r="K41" s="123">
        <f t="shared" si="0"/>
        <v>0</v>
      </c>
      <c r="L41" s="111"/>
      <c r="M41" s="124"/>
      <c r="N41" s="125">
        <f t="shared" si="1"/>
        <v>0</v>
      </c>
      <c r="O41" s="312" t="e">
        <f t="shared" si="2"/>
        <v>#DIV/0!</v>
      </c>
      <c r="P41" s="124"/>
      <c r="Q41" s="125">
        <f t="shared" si="3"/>
        <v>0</v>
      </c>
      <c r="R41" s="126" t="e">
        <f t="shared" si="4"/>
        <v>#DIV/0!</v>
      </c>
    </row>
    <row r="42" spans="2:18" ht="15.9" customHeight="1">
      <c r="B42" s="22" t="s">
        <v>27</v>
      </c>
      <c r="C42" s="23" t="s">
        <v>95</v>
      </c>
      <c r="D42" s="116" t="s">
        <v>272</v>
      </c>
      <c r="E42" s="130">
        <v>0</v>
      </c>
      <c r="F42" s="118"/>
      <c r="G42" s="119"/>
      <c r="H42" s="120"/>
      <c r="I42" s="121"/>
      <c r="J42" s="122"/>
      <c r="K42" s="123">
        <f t="shared" si="0"/>
        <v>0</v>
      </c>
      <c r="L42" s="111"/>
      <c r="M42" s="124"/>
      <c r="N42" s="125">
        <f t="shared" si="1"/>
        <v>0</v>
      </c>
      <c r="O42" s="312" t="e">
        <f t="shared" si="2"/>
        <v>#DIV/0!</v>
      </c>
      <c r="P42" s="124"/>
      <c r="Q42" s="125">
        <f t="shared" si="3"/>
        <v>0</v>
      </c>
      <c r="R42" s="126" t="e">
        <f t="shared" si="4"/>
        <v>#DIV/0!</v>
      </c>
    </row>
    <row r="43" spans="2:18" ht="15.9" customHeight="1">
      <c r="B43" s="22" t="s">
        <v>28</v>
      </c>
      <c r="C43" s="23" t="s">
        <v>96</v>
      </c>
      <c r="D43" s="116" t="s">
        <v>272</v>
      </c>
      <c r="E43" s="130">
        <v>0</v>
      </c>
      <c r="F43" s="118"/>
      <c r="G43" s="119"/>
      <c r="H43" s="120"/>
      <c r="I43" s="121"/>
      <c r="J43" s="122"/>
      <c r="K43" s="123">
        <f t="shared" si="0"/>
        <v>0</v>
      </c>
      <c r="L43" s="111"/>
      <c r="M43" s="124"/>
      <c r="N43" s="125">
        <f t="shared" si="1"/>
        <v>0</v>
      </c>
      <c r="O43" s="312" t="e">
        <f t="shared" si="2"/>
        <v>#DIV/0!</v>
      </c>
      <c r="P43" s="124"/>
      <c r="Q43" s="125">
        <f t="shared" si="3"/>
        <v>0</v>
      </c>
      <c r="R43" s="126" t="e">
        <f t="shared" si="4"/>
        <v>#DIV/0!</v>
      </c>
    </row>
    <row r="44" spans="2:18" ht="15.9" customHeight="1">
      <c r="B44" s="22" t="s">
        <v>29</v>
      </c>
      <c r="C44" s="23" t="s">
        <v>97</v>
      </c>
      <c r="D44" s="116" t="s">
        <v>271</v>
      </c>
      <c r="E44" s="130">
        <v>0</v>
      </c>
      <c r="F44" s="118"/>
      <c r="G44" s="119"/>
      <c r="H44" s="120"/>
      <c r="I44" s="121"/>
      <c r="J44" s="122"/>
      <c r="K44" s="123">
        <f t="shared" si="0"/>
        <v>0</v>
      </c>
      <c r="L44" s="111"/>
      <c r="M44" s="124"/>
      <c r="N44" s="125">
        <f t="shared" si="1"/>
        <v>0</v>
      </c>
      <c r="O44" s="312" t="e">
        <f t="shared" si="2"/>
        <v>#DIV/0!</v>
      </c>
      <c r="P44" s="124"/>
      <c r="Q44" s="125">
        <f t="shared" si="3"/>
        <v>0</v>
      </c>
      <c r="R44" s="126" t="e">
        <f t="shared" si="4"/>
        <v>#DIV/0!</v>
      </c>
    </row>
    <row r="45" spans="2:18" ht="15.9" customHeight="1">
      <c r="B45" s="22" t="s">
        <v>30</v>
      </c>
      <c r="C45" s="23" t="s">
        <v>98</v>
      </c>
      <c r="D45" s="116" t="s">
        <v>272</v>
      </c>
      <c r="E45" s="130">
        <v>0</v>
      </c>
      <c r="F45" s="118"/>
      <c r="G45" s="119"/>
      <c r="H45" s="120"/>
      <c r="I45" s="121"/>
      <c r="J45" s="122"/>
      <c r="K45" s="123">
        <f t="shared" si="0"/>
        <v>0</v>
      </c>
      <c r="L45" s="111"/>
      <c r="M45" s="124"/>
      <c r="N45" s="125">
        <f t="shared" si="1"/>
        <v>0</v>
      </c>
      <c r="O45" s="312" t="e">
        <f t="shared" si="2"/>
        <v>#DIV/0!</v>
      </c>
      <c r="P45" s="124"/>
      <c r="Q45" s="125">
        <f t="shared" si="3"/>
        <v>0</v>
      </c>
      <c r="R45" s="126" t="e">
        <f t="shared" si="4"/>
        <v>#DIV/0!</v>
      </c>
    </row>
    <row r="46" spans="2:18" ht="15.9" customHeight="1">
      <c r="B46" s="22" t="s">
        <v>31</v>
      </c>
      <c r="C46" s="23" t="s">
        <v>99</v>
      </c>
      <c r="D46" s="116" t="s">
        <v>265</v>
      </c>
      <c r="E46" s="130">
        <v>0</v>
      </c>
      <c r="F46" s="118"/>
      <c r="G46" s="119"/>
      <c r="H46" s="120"/>
      <c r="I46" s="121"/>
      <c r="J46" s="122"/>
      <c r="K46" s="123">
        <f t="shared" si="0"/>
        <v>0</v>
      </c>
      <c r="L46" s="111"/>
      <c r="M46" s="124"/>
      <c r="N46" s="125">
        <f t="shared" si="1"/>
        <v>0</v>
      </c>
      <c r="O46" s="312" t="e">
        <f t="shared" si="2"/>
        <v>#DIV/0!</v>
      </c>
      <c r="P46" s="124"/>
      <c r="Q46" s="125">
        <f t="shared" si="3"/>
        <v>0</v>
      </c>
      <c r="R46" s="126" t="e">
        <f t="shared" si="4"/>
        <v>#DIV/0!</v>
      </c>
    </row>
    <row r="47" spans="2:18" ht="15.9" customHeight="1">
      <c r="B47" s="22" t="s">
        <v>31</v>
      </c>
      <c r="C47" s="23" t="s">
        <v>100</v>
      </c>
      <c r="D47" s="116" t="s">
        <v>272</v>
      </c>
      <c r="E47" s="130">
        <v>0</v>
      </c>
      <c r="F47" s="118"/>
      <c r="G47" s="119"/>
      <c r="H47" s="120"/>
      <c r="I47" s="121"/>
      <c r="J47" s="122"/>
      <c r="K47" s="123">
        <f t="shared" si="0"/>
        <v>0</v>
      </c>
      <c r="L47" s="111"/>
      <c r="M47" s="124"/>
      <c r="N47" s="125">
        <f t="shared" si="1"/>
        <v>0</v>
      </c>
      <c r="O47" s="312" t="e">
        <f t="shared" si="2"/>
        <v>#DIV/0!</v>
      </c>
      <c r="P47" s="124"/>
      <c r="Q47" s="125">
        <f t="shared" si="3"/>
        <v>0</v>
      </c>
      <c r="R47" s="126" t="e">
        <f t="shared" si="4"/>
        <v>#DIV/0!</v>
      </c>
    </row>
    <row r="48" spans="2:18" ht="15.9" customHeight="1">
      <c r="B48" s="88" t="s">
        <v>31</v>
      </c>
      <c r="C48" s="83" t="s">
        <v>203</v>
      </c>
      <c r="D48" s="206" t="s">
        <v>269</v>
      </c>
      <c r="E48" s="130">
        <v>0</v>
      </c>
      <c r="F48" s="144"/>
      <c r="G48" s="145"/>
      <c r="H48" s="146"/>
      <c r="I48" s="147"/>
      <c r="J48" s="148"/>
      <c r="K48" s="123">
        <f t="shared" si="0"/>
        <v>0</v>
      </c>
      <c r="L48" s="111"/>
      <c r="M48" s="141"/>
      <c r="N48" s="125">
        <f t="shared" ref="N48:N49" si="5">+K48+M48</f>
        <v>0</v>
      </c>
      <c r="O48" s="312" t="e">
        <f t="shared" ref="O48:O49" si="6">+N48/E48</f>
        <v>#DIV/0!</v>
      </c>
      <c r="P48" s="141"/>
      <c r="Q48" s="125">
        <f t="shared" ref="Q48:Q49" si="7">+N48-P48</f>
        <v>0</v>
      </c>
      <c r="R48" s="126" t="e">
        <f t="shared" ref="R48:R49" si="8">+Q48/E48</f>
        <v>#DIV/0!</v>
      </c>
    </row>
    <row r="49" spans="2:18" ht="15.9" customHeight="1">
      <c r="B49" s="89" t="s">
        <v>31</v>
      </c>
      <c r="C49" s="84" t="s">
        <v>204</v>
      </c>
      <c r="D49" s="206"/>
      <c r="E49" s="130">
        <v>0</v>
      </c>
      <c r="F49" s="144"/>
      <c r="G49" s="145"/>
      <c r="H49" s="146"/>
      <c r="I49" s="147"/>
      <c r="J49" s="148"/>
      <c r="K49" s="123">
        <f t="shared" si="0"/>
        <v>0</v>
      </c>
      <c r="L49" s="111"/>
      <c r="M49" s="141"/>
      <c r="N49" s="125">
        <f t="shared" si="5"/>
        <v>0</v>
      </c>
      <c r="O49" s="312" t="e">
        <f t="shared" si="6"/>
        <v>#DIV/0!</v>
      </c>
      <c r="P49" s="141"/>
      <c r="Q49" s="125">
        <f t="shared" si="7"/>
        <v>0</v>
      </c>
      <c r="R49" s="126" t="e">
        <f t="shared" si="8"/>
        <v>#DIV/0!</v>
      </c>
    </row>
    <row r="50" spans="2:18" ht="15.9" customHeight="1">
      <c r="B50" s="87" t="s">
        <v>57</v>
      </c>
      <c r="C50" s="265" t="s">
        <v>161</v>
      </c>
      <c r="D50" s="206" t="s">
        <v>272</v>
      </c>
      <c r="E50" s="130">
        <v>0</v>
      </c>
      <c r="F50" s="144"/>
      <c r="G50" s="145"/>
      <c r="H50" s="146"/>
      <c r="I50" s="147"/>
      <c r="J50" s="148"/>
      <c r="K50" s="123">
        <f t="shared" si="0"/>
        <v>0</v>
      </c>
      <c r="L50" s="111"/>
      <c r="M50" s="141"/>
      <c r="N50" s="125">
        <f t="shared" ref="N50:N93" si="9">+K50+M50</f>
        <v>0</v>
      </c>
      <c r="O50" s="312" t="e">
        <f t="shared" ref="O50:O93" si="10">+N50/E50</f>
        <v>#DIV/0!</v>
      </c>
      <c r="P50" s="141"/>
      <c r="Q50" s="125">
        <f t="shared" ref="Q50:Q93" si="11">+N50-P50</f>
        <v>0</v>
      </c>
      <c r="R50" s="126" t="e">
        <f t="shared" ref="R50:R93" si="12">+Q50/E50</f>
        <v>#DIV/0!</v>
      </c>
    </row>
    <row r="51" spans="2:18" ht="15.9" customHeight="1">
      <c r="B51" s="89" t="s">
        <v>36</v>
      </c>
      <c r="C51" s="433" t="s">
        <v>162</v>
      </c>
      <c r="D51" s="206" t="s">
        <v>272</v>
      </c>
      <c r="E51" s="130">
        <v>0</v>
      </c>
      <c r="F51" s="144"/>
      <c r="G51" s="145"/>
      <c r="H51" s="146"/>
      <c r="I51" s="147"/>
      <c r="J51" s="148"/>
      <c r="K51" s="123">
        <f t="shared" si="0"/>
        <v>0</v>
      </c>
      <c r="L51" s="111"/>
      <c r="M51" s="141"/>
      <c r="N51" s="125">
        <f t="shared" si="9"/>
        <v>0</v>
      </c>
      <c r="O51" s="312" t="e">
        <f t="shared" si="10"/>
        <v>#DIV/0!</v>
      </c>
      <c r="P51" s="141"/>
      <c r="Q51" s="125">
        <f t="shared" si="11"/>
        <v>0</v>
      </c>
      <c r="R51" s="126" t="e">
        <f t="shared" si="12"/>
        <v>#DIV/0!</v>
      </c>
    </row>
    <row r="52" spans="2:18" ht="15.9" customHeight="1">
      <c r="B52" s="89" t="s">
        <v>37</v>
      </c>
      <c r="C52" s="433" t="s">
        <v>163</v>
      </c>
      <c r="D52" s="116" t="s">
        <v>265</v>
      </c>
      <c r="E52" s="130">
        <v>0</v>
      </c>
      <c r="F52" s="250"/>
      <c r="G52" s="119"/>
      <c r="H52" s="120"/>
      <c r="I52" s="121"/>
      <c r="J52" s="251"/>
      <c r="K52" s="123">
        <f t="shared" si="0"/>
        <v>0</v>
      </c>
      <c r="L52" s="111"/>
      <c r="M52" s="124"/>
      <c r="N52" s="125">
        <f t="shared" si="9"/>
        <v>0</v>
      </c>
      <c r="O52" s="312" t="e">
        <f t="shared" si="10"/>
        <v>#DIV/0!</v>
      </c>
      <c r="P52" s="124"/>
      <c r="Q52" s="125">
        <f t="shared" si="11"/>
        <v>0</v>
      </c>
      <c r="R52" s="126" t="e">
        <f t="shared" si="12"/>
        <v>#DIV/0!</v>
      </c>
    </row>
    <row r="53" spans="2:18" ht="15.9" customHeight="1">
      <c r="B53" s="89" t="s">
        <v>38</v>
      </c>
      <c r="C53" s="433" t="s">
        <v>164</v>
      </c>
      <c r="D53" s="206" t="s">
        <v>265</v>
      </c>
      <c r="E53" s="130">
        <v>0</v>
      </c>
      <c r="F53" s="144"/>
      <c r="G53" s="145"/>
      <c r="H53" s="146"/>
      <c r="I53" s="147"/>
      <c r="J53" s="148"/>
      <c r="K53" s="123">
        <f t="shared" si="0"/>
        <v>0</v>
      </c>
      <c r="L53" s="111"/>
      <c r="M53" s="141"/>
      <c r="N53" s="125">
        <f t="shared" si="9"/>
        <v>0</v>
      </c>
      <c r="O53" s="312" t="e">
        <f t="shared" si="10"/>
        <v>#DIV/0!</v>
      </c>
      <c r="P53" s="141"/>
      <c r="Q53" s="125">
        <f t="shared" si="11"/>
        <v>0</v>
      </c>
      <c r="R53" s="126" t="e">
        <f t="shared" si="12"/>
        <v>#DIV/0!</v>
      </c>
    </row>
    <row r="54" spans="2:18" ht="15.9" customHeight="1">
      <c r="B54" s="89" t="s">
        <v>39</v>
      </c>
      <c r="C54" s="433" t="s">
        <v>165</v>
      </c>
      <c r="D54" s="206" t="s">
        <v>265</v>
      </c>
      <c r="E54" s="130">
        <v>0</v>
      </c>
      <c r="F54" s="144"/>
      <c r="G54" s="145"/>
      <c r="H54" s="146"/>
      <c r="I54" s="147"/>
      <c r="J54" s="148"/>
      <c r="K54" s="123">
        <f t="shared" si="0"/>
        <v>0</v>
      </c>
      <c r="L54" s="111"/>
      <c r="M54" s="141"/>
      <c r="N54" s="125">
        <f t="shared" si="9"/>
        <v>0</v>
      </c>
      <c r="O54" s="312" t="e">
        <f t="shared" si="10"/>
        <v>#DIV/0!</v>
      </c>
      <c r="P54" s="141"/>
      <c r="Q54" s="125">
        <f t="shared" si="11"/>
        <v>0</v>
      </c>
      <c r="R54" s="126" t="e">
        <f t="shared" si="12"/>
        <v>#DIV/0!</v>
      </c>
    </row>
    <row r="55" spans="2:18" ht="15.9" customHeight="1">
      <c r="B55" s="89" t="s">
        <v>41</v>
      </c>
      <c r="C55" s="266" t="s">
        <v>166</v>
      </c>
      <c r="D55" s="206" t="s">
        <v>266</v>
      </c>
      <c r="E55" s="130">
        <v>0</v>
      </c>
      <c r="F55" s="144"/>
      <c r="G55" s="145"/>
      <c r="H55" s="146"/>
      <c r="I55" s="147"/>
      <c r="J55" s="148"/>
      <c r="K55" s="123">
        <f t="shared" si="0"/>
        <v>0</v>
      </c>
      <c r="L55" s="111"/>
      <c r="M55" s="141"/>
      <c r="N55" s="125">
        <f t="shared" si="9"/>
        <v>0</v>
      </c>
      <c r="O55" s="312" t="e">
        <f t="shared" si="10"/>
        <v>#DIV/0!</v>
      </c>
      <c r="P55" s="141"/>
      <c r="Q55" s="125">
        <f t="shared" si="11"/>
        <v>0</v>
      </c>
      <c r="R55" s="126" t="e">
        <f t="shared" si="12"/>
        <v>#DIV/0!</v>
      </c>
    </row>
    <row r="56" spans="2:18" ht="15.9" customHeight="1">
      <c r="B56" s="89" t="s">
        <v>40</v>
      </c>
      <c r="C56" s="433" t="s">
        <v>167</v>
      </c>
      <c r="D56" s="206" t="s">
        <v>266</v>
      </c>
      <c r="E56" s="130">
        <v>0</v>
      </c>
      <c r="F56" s="144"/>
      <c r="G56" s="145"/>
      <c r="H56" s="146"/>
      <c r="I56" s="147"/>
      <c r="J56" s="148"/>
      <c r="K56" s="123">
        <f t="shared" si="0"/>
        <v>0</v>
      </c>
      <c r="L56" s="111"/>
      <c r="M56" s="141"/>
      <c r="N56" s="125">
        <f t="shared" si="9"/>
        <v>0</v>
      </c>
      <c r="O56" s="312" t="e">
        <f t="shared" si="10"/>
        <v>#DIV/0!</v>
      </c>
      <c r="P56" s="141"/>
      <c r="Q56" s="125">
        <f t="shared" si="11"/>
        <v>0</v>
      </c>
      <c r="R56" s="126" t="e">
        <f t="shared" si="12"/>
        <v>#DIV/0!</v>
      </c>
    </row>
    <row r="57" spans="2:18" ht="15.9" customHeight="1">
      <c r="B57" s="89" t="s">
        <v>2</v>
      </c>
      <c r="C57" s="433" t="s">
        <v>168</v>
      </c>
      <c r="D57" s="116" t="s">
        <v>266</v>
      </c>
      <c r="E57" s="130">
        <v>0</v>
      </c>
      <c r="F57" s="250"/>
      <c r="G57" s="119"/>
      <c r="H57" s="120"/>
      <c r="I57" s="121"/>
      <c r="J57" s="251"/>
      <c r="K57" s="123">
        <f t="shared" si="0"/>
        <v>0</v>
      </c>
      <c r="L57" s="111"/>
      <c r="M57" s="124"/>
      <c r="N57" s="125">
        <f t="shared" si="9"/>
        <v>0</v>
      </c>
      <c r="O57" s="312" t="e">
        <f t="shared" si="10"/>
        <v>#DIV/0!</v>
      </c>
      <c r="P57" s="124"/>
      <c r="Q57" s="125">
        <f t="shared" si="11"/>
        <v>0</v>
      </c>
      <c r="R57" s="126" t="e">
        <f t="shared" si="12"/>
        <v>#DIV/0!</v>
      </c>
    </row>
    <row r="58" spans="2:18" ht="15.9" customHeight="1">
      <c r="B58" s="89" t="s">
        <v>42</v>
      </c>
      <c r="C58" s="433" t="s">
        <v>169</v>
      </c>
      <c r="D58" s="252" t="s">
        <v>272</v>
      </c>
      <c r="E58" s="130">
        <v>0</v>
      </c>
      <c r="F58" s="253"/>
      <c r="G58" s="254"/>
      <c r="H58" s="255"/>
      <c r="I58" s="165"/>
      <c r="J58" s="166"/>
      <c r="K58" s="123">
        <f t="shared" si="0"/>
        <v>0</v>
      </c>
      <c r="L58" s="111"/>
      <c r="M58" s="141"/>
      <c r="N58" s="125">
        <f t="shared" si="9"/>
        <v>0</v>
      </c>
      <c r="O58" s="312" t="e">
        <f t="shared" si="10"/>
        <v>#DIV/0!</v>
      </c>
      <c r="P58" s="141"/>
      <c r="Q58" s="125">
        <f t="shared" si="11"/>
        <v>0</v>
      </c>
      <c r="R58" s="126" t="e">
        <f t="shared" si="12"/>
        <v>#DIV/0!</v>
      </c>
    </row>
    <row r="59" spans="2:18" ht="15.9" customHeight="1">
      <c r="B59" s="89" t="s">
        <v>43</v>
      </c>
      <c r="C59" s="433" t="s">
        <v>170</v>
      </c>
      <c r="D59" s="206" t="s">
        <v>289</v>
      </c>
      <c r="E59" s="130">
        <v>0</v>
      </c>
      <c r="F59" s="144"/>
      <c r="G59" s="145"/>
      <c r="H59" s="146"/>
      <c r="I59" s="147"/>
      <c r="J59" s="148"/>
      <c r="K59" s="123">
        <f t="shared" si="0"/>
        <v>0</v>
      </c>
      <c r="L59" s="111"/>
      <c r="M59" s="141"/>
      <c r="N59" s="125">
        <f t="shared" si="9"/>
        <v>0</v>
      </c>
      <c r="O59" s="312" t="e">
        <f t="shared" si="10"/>
        <v>#DIV/0!</v>
      </c>
      <c r="P59" s="141"/>
      <c r="Q59" s="125">
        <f t="shared" si="11"/>
        <v>0</v>
      </c>
      <c r="R59" s="126" t="e">
        <f t="shared" si="12"/>
        <v>#DIV/0!</v>
      </c>
    </row>
    <row r="60" spans="2:18" ht="15.9" customHeight="1">
      <c r="B60" s="89" t="s">
        <v>44</v>
      </c>
      <c r="C60" s="433" t="s">
        <v>171</v>
      </c>
      <c r="D60" s="206" t="s">
        <v>265</v>
      </c>
      <c r="E60" s="130">
        <v>0</v>
      </c>
      <c r="F60" s="144"/>
      <c r="G60" s="145"/>
      <c r="H60" s="146"/>
      <c r="I60" s="147"/>
      <c r="J60" s="148"/>
      <c r="K60" s="123">
        <f t="shared" si="0"/>
        <v>0</v>
      </c>
      <c r="L60" s="111"/>
      <c r="M60" s="141"/>
      <c r="N60" s="125">
        <f t="shared" si="9"/>
        <v>0</v>
      </c>
      <c r="O60" s="312" t="e">
        <f t="shared" si="10"/>
        <v>#DIV/0!</v>
      </c>
      <c r="P60" s="141"/>
      <c r="Q60" s="125">
        <f t="shared" si="11"/>
        <v>0</v>
      </c>
      <c r="R60" s="126" t="e">
        <f t="shared" si="12"/>
        <v>#DIV/0!</v>
      </c>
    </row>
    <row r="61" spans="2:18" ht="15.9" customHeight="1">
      <c r="B61" s="89" t="s">
        <v>45</v>
      </c>
      <c r="C61" s="433" t="s">
        <v>172</v>
      </c>
      <c r="D61" s="206" t="s">
        <v>290</v>
      </c>
      <c r="E61" s="130">
        <v>0</v>
      </c>
      <c r="F61" s="144"/>
      <c r="G61" s="145"/>
      <c r="H61" s="146"/>
      <c r="I61" s="147"/>
      <c r="J61" s="148"/>
      <c r="K61" s="123">
        <f t="shared" si="0"/>
        <v>0</v>
      </c>
      <c r="L61" s="111"/>
      <c r="M61" s="141"/>
      <c r="N61" s="125">
        <f t="shared" si="9"/>
        <v>0</v>
      </c>
      <c r="O61" s="312" t="e">
        <f t="shared" si="10"/>
        <v>#DIV/0!</v>
      </c>
      <c r="P61" s="141"/>
      <c r="Q61" s="125">
        <f t="shared" si="11"/>
        <v>0</v>
      </c>
      <c r="R61" s="126" t="e">
        <f t="shared" si="12"/>
        <v>#DIV/0!</v>
      </c>
    </row>
    <row r="62" spans="2:18" ht="15.9" customHeight="1">
      <c r="B62" s="89" t="s">
        <v>56</v>
      </c>
      <c r="C62" s="266" t="s">
        <v>173</v>
      </c>
      <c r="D62" s="206" t="s">
        <v>272</v>
      </c>
      <c r="E62" s="130">
        <v>0</v>
      </c>
      <c r="F62" s="144"/>
      <c r="G62" s="145"/>
      <c r="H62" s="146"/>
      <c r="I62" s="147"/>
      <c r="J62" s="148"/>
      <c r="K62" s="123">
        <f t="shared" si="0"/>
        <v>0</v>
      </c>
      <c r="L62" s="111"/>
      <c r="M62" s="141"/>
      <c r="N62" s="125">
        <f t="shared" si="9"/>
        <v>0</v>
      </c>
      <c r="O62" s="312" t="e">
        <f t="shared" si="10"/>
        <v>#DIV/0!</v>
      </c>
      <c r="P62" s="141"/>
      <c r="Q62" s="125">
        <f t="shared" si="11"/>
        <v>0</v>
      </c>
      <c r="R62" s="126" t="e">
        <f t="shared" si="12"/>
        <v>#DIV/0!</v>
      </c>
    </row>
    <row r="63" spans="2:18" ht="15.9" customHeight="1">
      <c r="B63" s="89" t="s">
        <v>231</v>
      </c>
      <c r="C63" s="266" t="s">
        <v>174</v>
      </c>
      <c r="D63" s="206" t="s">
        <v>295</v>
      </c>
      <c r="E63" s="130">
        <v>0</v>
      </c>
      <c r="F63" s="144"/>
      <c r="G63" s="145"/>
      <c r="H63" s="146"/>
      <c r="I63" s="147"/>
      <c r="J63" s="148"/>
      <c r="K63" s="123">
        <f t="shared" si="0"/>
        <v>0</v>
      </c>
      <c r="L63" s="111"/>
      <c r="M63" s="141"/>
      <c r="N63" s="125">
        <f t="shared" si="9"/>
        <v>0</v>
      </c>
      <c r="O63" s="312" t="e">
        <f t="shared" si="10"/>
        <v>#DIV/0!</v>
      </c>
      <c r="P63" s="141"/>
      <c r="Q63" s="125">
        <f t="shared" si="11"/>
        <v>0</v>
      </c>
      <c r="R63" s="126" t="e">
        <f t="shared" si="12"/>
        <v>#DIV/0!</v>
      </c>
    </row>
    <row r="64" spans="2:18" ht="15.9" customHeight="1">
      <c r="B64" s="89" t="s">
        <v>48</v>
      </c>
      <c r="C64" s="266" t="s">
        <v>175</v>
      </c>
      <c r="D64" s="206" t="s">
        <v>289</v>
      </c>
      <c r="E64" s="130">
        <v>0</v>
      </c>
      <c r="F64" s="144"/>
      <c r="G64" s="145"/>
      <c r="H64" s="146"/>
      <c r="I64" s="147"/>
      <c r="J64" s="148"/>
      <c r="K64" s="123">
        <f t="shared" si="0"/>
        <v>0</v>
      </c>
      <c r="L64" s="111"/>
      <c r="M64" s="141"/>
      <c r="N64" s="125">
        <f t="shared" si="9"/>
        <v>0</v>
      </c>
      <c r="O64" s="312" t="e">
        <f t="shared" si="10"/>
        <v>#DIV/0!</v>
      </c>
      <c r="P64" s="141"/>
      <c r="Q64" s="125">
        <f t="shared" si="11"/>
        <v>0</v>
      </c>
      <c r="R64" s="126" t="e">
        <f t="shared" si="12"/>
        <v>#DIV/0!</v>
      </c>
    </row>
    <row r="65" spans="2:18" ht="29.25" customHeight="1">
      <c r="B65" s="89" t="s">
        <v>49</v>
      </c>
      <c r="C65" s="267" t="s">
        <v>176</v>
      </c>
      <c r="D65" s="206" t="s">
        <v>272</v>
      </c>
      <c r="E65" s="130">
        <v>0</v>
      </c>
      <c r="F65" s="144"/>
      <c r="G65" s="145"/>
      <c r="H65" s="146"/>
      <c r="I65" s="147"/>
      <c r="J65" s="148"/>
      <c r="K65" s="123">
        <f t="shared" si="0"/>
        <v>0</v>
      </c>
      <c r="L65" s="111"/>
      <c r="M65" s="141"/>
      <c r="N65" s="125">
        <f t="shared" si="9"/>
        <v>0</v>
      </c>
      <c r="O65" s="312" t="e">
        <f t="shared" si="10"/>
        <v>#DIV/0!</v>
      </c>
      <c r="P65" s="141"/>
      <c r="Q65" s="125">
        <f t="shared" si="11"/>
        <v>0</v>
      </c>
      <c r="R65" s="126" t="e">
        <f t="shared" si="12"/>
        <v>#DIV/0!</v>
      </c>
    </row>
    <row r="66" spans="2:18" ht="29.25" customHeight="1">
      <c r="B66" s="89" t="s">
        <v>51</v>
      </c>
      <c r="C66" s="268" t="s">
        <v>177</v>
      </c>
      <c r="D66" s="206" t="s">
        <v>272</v>
      </c>
      <c r="E66" s="130">
        <v>0</v>
      </c>
      <c r="F66" s="144"/>
      <c r="G66" s="145"/>
      <c r="H66" s="146"/>
      <c r="I66" s="147"/>
      <c r="J66" s="148"/>
      <c r="K66" s="123">
        <f t="shared" si="0"/>
        <v>0</v>
      </c>
      <c r="L66" s="111"/>
      <c r="M66" s="141"/>
      <c r="N66" s="125">
        <f t="shared" si="9"/>
        <v>0</v>
      </c>
      <c r="O66" s="312" t="e">
        <f t="shared" si="10"/>
        <v>#DIV/0!</v>
      </c>
      <c r="P66" s="141"/>
      <c r="Q66" s="125">
        <f t="shared" si="11"/>
        <v>0</v>
      </c>
      <c r="R66" s="126" t="e">
        <f t="shared" si="12"/>
        <v>#DIV/0!</v>
      </c>
    </row>
    <row r="67" spans="2:18" ht="29.25" customHeight="1">
      <c r="B67" s="87" t="s">
        <v>53</v>
      </c>
      <c r="C67" s="268" t="s">
        <v>178</v>
      </c>
      <c r="D67" s="206" t="s">
        <v>272</v>
      </c>
      <c r="E67" s="130">
        <v>0</v>
      </c>
      <c r="F67" s="144"/>
      <c r="G67" s="145"/>
      <c r="H67" s="146"/>
      <c r="I67" s="147"/>
      <c r="J67" s="148"/>
      <c r="K67" s="123">
        <f t="shared" si="0"/>
        <v>0</v>
      </c>
      <c r="L67" s="111"/>
      <c r="M67" s="141"/>
      <c r="N67" s="125">
        <f t="shared" si="9"/>
        <v>0</v>
      </c>
      <c r="O67" s="312" t="e">
        <f t="shared" si="10"/>
        <v>#DIV/0!</v>
      </c>
      <c r="P67" s="141"/>
      <c r="Q67" s="125">
        <f t="shared" si="11"/>
        <v>0</v>
      </c>
      <c r="R67" s="126" t="e">
        <f t="shared" si="12"/>
        <v>#DIV/0!</v>
      </c>
    </row>
    <row r="68" spans="2:18" ht="29.25" customHeight="1">
      <c r="B68" s="89" t="s">
        <v>50</v>
      </c>
      <c r="C68" s="266" t="s">
        <v>179</v>
      </c>
      <c r="D68" s="206" t="s">
        <v>272</v>
      </c>
      <c r="E68" s="130">
        <v>0</v>
      </c>
      <c r="F68" s="144"/>
      <c r="G68" s="145"/>
      <c r="H68" s="146"/>
      <c r="I68" s="147"/>
      <c r="J68" s="148"/>
      <c r="K68" s="123">
        <f t="shared" si="0"/>
        <v>0</v>
      </c>
      <c r="L68" s="111"/>
      <c r="M68" s="141"/>
      <c r="N68" s="125">
        <f t="shared" si="9"/>
        <v>0</v>
      </c>
      <c r="O68" s="312" t="e">
        <f t="shared" si="10"/>
        <v>#DIV/0!</v>
      </c>
      <c r="P68" s="141"/>
      <c r="Q68" s="125">
        <f t="shared" si="11"/>
        <v>0</v>
      </c>
      <c r="R68" s="126" t="e">
        <f t="shared" si="12"/>
        <v>#DIV/0!</v>
      </c>
    </row>
    <row r="69" spans="2:18" ht="29.25" customHeight="1">
      <c r="B69" s="89" t="s">
        <v>52</v>
      </c>
      <c r="C69" s="266" t="s">
        <v>180</v>
      </c>
      <c r="D69" s="206" t="s">
        <v>272</v>
      </c>
      <c r="E69" s="130">
        <v>0</v>
      </c>
      <c r="F69" s="144"/>
      <c r="G69" s="145"/>
      <c r="H69" s="146"/>
      <c r="I69" s="147"/>
      <c r="J69" s="148"/>
      <c r="K69" s="123">
        <f t="shared" si="0"/>
        <v>0</v>
      </c>
      <c r="L69" s="111"/>
      <c r="M69" s="141"/>
      <c r="N69" s="125">
        <f t="shared" si="9"/>
        <v>0</v>
      </c>
      <c r="O69" s="312" t="e">
        <f t="shared" si="10"/>
        <v>#DIV/0!</v>
      </c>
      <c r="P69" s="141"/>
      <c r="Q69" s="125">
        <f t="shared" si="11"/>
        <v>0</v>
      </c>
      <c r="R69" s="126" t="e">
        <f t="shared" si="12"/>
        <v>#DIV/0!</v>
      </c>
    </row>
    <row r="70" spans="2:18" ht="29.25" customHeight="1">
      <c r="B70" s="87" t="s">
        <v>54</v>
      </c>
      <c r="C70" s="266" t="s">
        <v>181</v>
      </c>
      <c r="D70" s="206" t="s">
        <v>272</v>
      </c>
      <c r="E70" s="130">
        <v>0</v>
      </c>
      <c r="F70" s="144"/>
      <c r="G70" s="145"/>
      <c r="H70" s="146"/>
      <c r="I70" s="147"/>
      <c r="J70" s="148"/>
      <c r="K70" s="123">
        <f t="shared" si="0"/>
        <v>0</v>
      </c>
      <c r="L70" s="111"/>
      <c r="M70" s="141"/>
      <c r="N70" s="125">
        <f t="shared" si="9"/>
        <v>0</v>
      </c>
      <c r="O70" s="312" t="e">
        <f t="shared" si="10"/>
        <v>#DIV/0!</v>
      </c>
      <c r="P70" s="141"/>
      <c r="Q70" s="125">
        <f t="shared" si="11"/>
        <v>0</v>
      </c>
      <c r="R70" s="126" t="e">
        <f t="shared" si="12"/>
        <v>#DIV/0!</v>
      </c>
    </row>
    <row r="71" spans="2:18" ht="15.9" customHeight="1">
      <c r="B71" s="89" t="s">
        <v>46</v>
      </c>
      <c r="C71" s="266" t="s">
        <v>182</v>
      </c>
      <c r="D71" s="206" t="s">
        <v>265</v>
      </c>
      <c r="E71" s="130">
        <v>0</v>
      </c>
      <c r="F71" s="144"/>
      <c r="G71" s="145"/>
      <c r="H71" s="146"/>
      <c r="I71" s="147"/>
      <c r="J71" s="148"/>
      <c r="K71" s="123">
        <f t="shared" si="0"/>
        <v>0</v>
      </c>
      <c r="L71" s="111"/>
      <c r="M71" s="141"/>
      <c r="N71" s="125">
        <f t="shared" si="9"/>
        <v>0</v>
      </c>
      <c r="O71" s="312" t="e">
        <f t="shared" si="10"/>
        <v>#DIV/0!</v>
      </c>
      <c r="P71" s="141"/>
      <c r="Q71" s="125">
        <f t="shared" si="11"/>
        <v>0</v>
      </c>
      <c r="R71" s="126" t="e">
        <f t="shared" si="12"/>
        <v>#DIV/0!</v>
      </c>
    </row>
    <row r="72" spans="2:18" ht="15.9" customHeight="1">
      <c r="B72" s="89" t="s">
        <v>10</v>
      </c>
      <c r="C72" s="266" t="s">
        <v>183</v>
      </c>
      <c r="D72" s="206" t="s">
        <v>265</v>
      </c>
      <c r="E72" s="130">
        <v>0</v>
      </c>
      <c r="F72" s="144"/>
      <c r="G72" s="145"/>
      <c r="H72" s="146"/>
      <c r="I72" s="147"/>
      <c r="J72" s="148"/>
      <c r="K72" s="123">
        <f t="shared" si="0"/>
        <v>0</v>
      </c>
      <c r="L72" s="111"/>
      <c r="M72" s="141"/>
      <c r="N72" s="125">
        <f t="shared" si="9"/>
        <v>0</v>
      </c>
      <c r="O72" s="312" t="e">
        <f t="shared" si="10"/>
        <v>#DIV/0!</v>
      </c>
      <c r="P72" s="141"/>
      <c r="Q72" s="125">
        <f t="shared" si="11"/>
        <v>0</v>
      </c>
      <c r="R72" s="126" t="e">
        <f t="shared" si="12"/>
        <v>#DIV/0!</v>
      </c>
    </row>
    <row r="73" spans="2:18" ht="15.9" customHeight="1">
      <c r="B73" s="89" t="s">
        <v>47</v>
      </c>
      <c r="C73" s="266" t="s">
        <v>184</v>
      </c>
      <c r="D73" s="206" t="s">
        <v>265</v>
      </c>
      <c r="E73" s="130">
        <v>0</v>
      </c>
      <c r="F73" s="144"/>
      <c r="G73" s="145"/>
      <c r="H73" s="146"/>
      <c r="I73" s="147"/>
      <c r="J73" s="148"/>
      <c r="K73" s="123">
        <f t="shared" si="0"/>
        <v>0</v>
      </c>
      <c r="L73" s="111"/>
      <c r="M73" s="141"/>
      <c r="N73" s="125">
        <f t="shared" si="9"/>
        <v>0</v>
      </c>
      <c r="O73" s="312" t="e">
        <f t="shared" si="10"/>
        <v>#DIV/0!</v>
      </c>
      <c r="P73" s="141"/>
      <c r="Q73" s="125">
        <f t="shared" si="11"/>
        <v>0</v>
      </c>
      <c r="R73" s="126" t="e">
        <f t="shared" si="12"/>
        <v>#DIV/0!</v>
      </c>
    </row>
    <row r="74" spans="2:18" ht="15.9" customHeight="1">
      <c r="B74" s="89" t="s">
        <v>60</v>
      </c>
      <c r="C74" s="266" t="s">
        <v>185</v>
      </c>
      <c r="D74" s="206" t="s">
        <v>265</v>
      </c>
      <c r="E74" s="130">
        <v>0</v>
      </c>
      <c r="F74" s="144"/>
      <c r="G74" s="145"/>
      <c r="H74" s="146"/>
      <c r="I74" s="147"/>
      <c r="J74" s="148"/>
      <c r="K74" s="123">
        <f t="shared" si="0"/>
        <v>0</v>
      </c>
      <c r="L74" s="111"/>
      <c r="M74" s="141"/>
      <c r="N74" s="125">
        <f t="shared" si="9"/>
        <v>0</v>
      </c>
      <c r="O74" s="312" t="e">
        <f t="shared" si="10"/>
        <v>#DIV/0!</v>
      </c>
      <c r="P74" s="141"/>
      <c r="Q74" s="125">
        <f t="shared" si="11"/>
        <v>0</v>
      </c>
      <c r="R74" s="126" t="e">
        <f t="shared" si="12"/>
        <v>#DIV/0!</v>
      </c>
    </row>
    <row r="75" spans="2:18" ht="15.9" customHeight="1">
      <c r="B75" s="89" t="s">
        <v>58</v>
      </c>
      <c r="C75" s="266" t="s">
        <v>186</v>
      </c>
      <c r="D75" s="206" t="s">
        <v>265</v>
      </c>
      <c r="E75" s="130">
        <v>0</v>
      </c>
      <c r="F75" s="144"/>
      <c r="G75" s="145"/>
      <c r="H75" s="146"/>
      <c r="I75" s="147"/>
      <c r="J75" s="148"/>
      <c r="K75" s="123">
        <f t="shared" si="0"/>
        <v>0</v>
      </c>
      <c r="L75" s="111"/>
      <c r="M75" s="141"/>
      <c r="N75" s="125">
        <f t="shared" si="9"/>
        <v>0</v>
      </c>
      <c r="O75" s="312" t="e">
        <f t="shared" si="10"/>
        <v>#DIV/0!</v>
      </c>
      <c r="P75" s="141"/>
      <c r="Q75" s="125">
        <f t="shared" si="11"/>
        <v>0</v>
      </c>
      <c r="R75" s="126" t="e">
        <f t="shared" si="12"/>
        <v>#DIV/0!</v>
      </c>
    </row>
    <row r="76" spans="2:18" ht="15.9" customHeight="1">
      <c r="B76" s="89" t="s">
        <v>59</v>
      </c>
      <c r="C76" s="269" t="s">
        <v>187</v>
      </c>
      <c r="D76" s="206" t="s">
        <v>291</v>
      </c>
      <c r="E76" s="130">
        <v>0</v>
      </c>
      <c r="F76" s="144"/>
      <c r="G76" s="145"/>
      <c r="H76" s="146"/>
      <c r="I76" s="147"/>
      <c r="J76" s="148"/>
      <c r="K76" s="123">
        <f t="shared" si="0"/>
        <v>0</v>
      </c>
      <c r="L76" s="111"/>
      <c r="M76" s="141"/>
      <c r="N76" s="125">
        <f t="shared" si="9"/>
        <v>0</v>
      </c>
      <c r="O76" s="312" t="e">
        <f t="shared" si="10"/>
        <v>#DIV/0!</v>
      </c>
      <c r="P76" s="141"/>
      <c r="Q76" s="125">
        <f t="shared" si="11"/>
        <v>0</v>
      </c>
      <c r="R76" s="126" t="e">
        <f t="shared" si="12"/>
        <v>#DIV/0!</v>
      </c>
    </row>
    <row r="77" spans="2:18" ht="15.9" customHeight="1">
      <c r="B77" s="91" t="s">
        <v>66</v>
      </c>
      <c r="C77" s="265" t="s">
        <v>188</v>
      </c>
      <c r="D77" s="206" t="s">
        <v>291</v>
      </c>
      <c r="E77" s="130">
        <v>0</v>
      </c>
      <c r="F77" s="144"/>
      <c r="G77" s="145"/>
      <c r="H77" s="146"/>
      <c r="I77" s="147"/>
      <c r="J77" s="148"/>
      <c r="K77" s="123">
        <f t="shared" si="0"/>
        <v>0</v>
      </c>
      <c r="L77" s="111"/>
      <c r="M77" s="141"/>
      <c r="N77" s="125">
        <f t="shared" si="9"/>
        <v>0</v>
      </c>
      <c r="O77" s="312" t="e">
        <f t="shared" si="10"/>
        <v>#DIV/0!</v>
      </c>
      <c r="P77" s="141"/>
      <c r="Q77" s="125">
        <f t="shared" si="11"/>
        <v>0</v>
      </c>
      <c r="R77" s="126" t="e">
        <f t="shared" si="12"/>
        <v>#DIV/0!</v>
      </c>
    </row>
    <row r="78" spans="2:18" ht="15.9" customHeight="1">
      <c r="B78" s="87" t="s">
        <v>63</v>
      </c>
      <c r="C78" s="266" t="s">
        <v>189</v>
      </c>
      <c r="D78" s="206" t="s">
        <v>291</v>
      </c>
      <c r="E78" s="130">
        <v>0</v>
      </c>
      <c r="F78" s="144"/>
      <c r="G78" s="145"/>
      <c r="H78" s="146"/>
      <c r="I78" s="147"/>
      <c r="J78" s="148"/>
      <c r="K78" s="123">
        <f t="shared" si="0"/>
        <v>0</v>
      </c>
      <c r="L78" s="111"/>
      <c r="M78" s="141"/>
      <c r="N78" s="125">
        <f t="shared" si="9"/>
        <v>0</v>
      </c>
      <c r="O78" s="312" t="e">
        <f t="shared" si="10"/>
        <v>#DIV/0!</v>
      </c>
      <c r="P78" s="141"/>
      <c r="Q78" s="125">
        <f t="shared" si="11"/>
        <v>0</v>
      </c>
      <c r="R78" s="126" t="e">
        <f t="shared" si="12"/>
        <v>#DIV/0!</v>
      </c>
    </row>
    <row r="79" spans="2:18" ht="15.9" customHeight="1">
      <c r="B79" s="87" t="s">
        <v>62</v>
      </c>
      <c r="C79" s="266" t="s">
        <v>190</v>
      </c>
      <c r="D79" s="206" t="s">
        <v>291</v>
      </c>
      <c r="E79" s="130">
        <v>0</v>
      </c>
      <c r="F79" s="144"/>
      <c r="G79" s="145"/>
      <c r="H79" s="146"/>
      <c r="I79" s="147"/>
      <c r="J79" s="148"/>
      <c r="K79" s="123">
        <f t="shared" si="0"/>
        <v>0</v>
      </c>
      <c r="L79" s="111"/>
      <c r="M79" s="141"/>
      <c r="N79" s="125">
        <f t="shared" si="9"/>
        <v>0</v>
      </c>
      <c r="O79" s="312" t="e">
        <f t="shared" si="10"/>
        <v>#DIV/0!</v>
      </c>
      <c r="P79" s="141"/>
      <c r="Q79" s="125">
        <f t="shared" si="11"/>
        <v>0</v>
      </c>
      <c r="R79" s="126" t="e">
        <f t="shared" si="12"/>
        <v>#DIV/0!</v>
      </c>
    </row>
    <row r="80" spans="2:18" ht="15.9" customHeight="1">
      <c r="B80" s="87" t="s">
        <v>64</v>
      </c>
      <c r="C80" s="266" t="s">
        <v>191</v>
      </c>
      <c r="D80" s="206" t="s">
        <v>291</v>
      </c>
      <c r="E80" s="130">
        <v>0</v>
      </c>
      <c r="F80" s="144"/>
      <c r="G80" s="145"/>
      <c r="H80" s="146"/>
      <c r="I80" s="147"/>
      <c r="J80" s="148"/>
      <c r="K80" s="123">
        <f t="shared" si="0"/>
        <v>0</v>
      </c>
      <c r="L80" s="111"/>
      <c r="M80" s="141"/>
      <c r="N80" s="125">
        <f t="shared" si="9"/>
        <v>0</v>
      </c>
      <c r="O80" s="312" t="e">
        <f t="shared" si="10"/>
        <v>#DIV/0!</v>
      </c>
      <c r="P80" s="141"/>
      <c r="Q80" s="125">
        <f t="shared" si="11"/>
        <v>0</v>
      </c>
      <c r="R80" s="126" t="e">
        <f t="shared" si="12"/>
        <v>#DIV/0!</v>
      </c>
    </row>
    <row r="81" spans="2:18" ht="15.9" customHeight="1">
      <c r="B81" s="87" t="s">
        <v>61</v>
      </c>
      <c r="C81" s="266" t="s">
        <v>192</v>
      </c>
      <c r="D81" s="206" t="s">
        <v>291</v>
      </c>
      <c r="E81" s="130">
        <v>0</v>
      </c>
      <c r="F81" s="144"/>
      <c r="G81" s="145"/>
      <c r="H81" s="146"/>
      <c r="I81" s="147"/>
      <c r="J81" s="148"/>
      <c r="K81" s="123">
        <f t="shared" si="0"/>
        <v>0</v>
      </c>
      <c r="L81" s="111"/>
      <c r="M81" s="141"/>
      <c r="N81" s="125">
        <f t="shared" si="9"/>
        <v>0</v>
      </c>
      <c r="O81" s="312" t="e">
        <f t="shared" si="10"/>
        <v>#DIV/0!</v>
      </c>
      <c r="P81" s="141"/>
      <c r="Q81" s="125">
        <f t="shared" si="11"/>
        <v>0</v>
      </c>
      <c r="R81" s="126" t="e">
        <f t="shared" si="12"/>
        <v>#DIV/0!</v>
      </c>
    </row>
    <row r="82" spans="2:18" ht="15.9" customHeight="1">
      <c r="B82" s="87" t="s">
        <v>65</v>
      </c>
      <c r="C82" s="266" t="s">
        <v>193</v>
      </c>
      <c r="D82" s="206" t="s">
        <v>291</v>
      </c>
      <c r="E82" s="130">
        <v>0</v>
      </c>
      <c r="F82" s="144"/>
      <c r="G82" s="145"/>
      <c r="H82" s="146"/>
      <c r="I82" s="147"/>
      <c r="J82" s="148"/>
      <c r="K82" s="123">
        <f t="shared" si="0"/>
        <v>0</v>
      </c>
      <c r="L82" s="111"/>
      <c r="M82" s="141"/>
      <c r="N82" s="125">
        <f t="shared" si="9"/>
        <v>0</v>
      </c>
      <c r="O82" s="312" t="e">
        <f t="shared" si="10"/>
        <v>#DIV/0!</v>
      </c>
      <c r="P82" s="141"/>
      <c r="Q82" s="125">
        <f t="shared" si="11"/>
        <v>0</v>
      </c>
      <c r="R82" s="126" t="e">
        <f t="shared" si="12"/>
        <v>#DIV/0!</v>
      </c>
    </row>
    <row r="83" spans="2:18" ht="15.9" customHeight="1">
      <c r="B83" s="92" t="s">
        <v>67</v>
      </c>
      <c r="C83" s="265" t="s">
        <v>194</v>
      </c>
      <c r="D83" s="206" t="s">
        <v>265</v>
      </c>
      <c r="E83" s="130">
        <v>0</v>
      </c>
      <c r="F83" s="144"/>
      <c r="G83" s="145"/>
      <c r="H83" s="146"/>
      <c r="I83" s="147"/>
      <c r="J83" s="148"/>
      <c r="K83" s="123">
        <f t="shared" si="0"/>
        <v>0</v>
      </c>
      <c r="L83" s="111"/>
      <c r="M83" s="141"/>
      <c r="N83" s="125">
        <f t="shared" si="9"/>
        <v>0</v>
      </c>
      <c r="O83" s="312" t="e">
        <f t="shared" si="10"/>
        <v>#DIV/0!</v>
      </c>
      <c r="P83" s="141"/>
      <c r="Q83" s="125">
        <f t="shared" si="11"/>
        <v>0</v>
      </c>
      <c r="R83" s="126" t="e">
        <f t="shared" si="12"/>
        <v>#DIV/0!</v>
      </c>
    </row>
    <row r="84" spans="2:18" ht="15.9" customHeight="1">
      <c r="B84" s="89" t="s">
        <v>68</v>
      </c>
      <c r="C84" s="266" t="s">
        <v>195</v>
      </c>
      <c r="D84" s="206" t="s">
        <v>294</v>
      </c>
      <c r="E84" s="130">
        <v>0</v>
      </c>
      <c r="F84" s="144"/>
      <c r="G84" s="145"/>
      <c r="H84" s="146"/>
      <c r="I84" s="147"/>
      <c r="J84" s="148"/>
      <c r="K84" s="123">
        <f t="shared" si="0"/>
        <v>0</v>
      </c>
      <c r="L84" s="111"/>
      <c r="M84" s="141"/>
      <c r="N84" s="125">
        <f t="shared" si="9"/>
        <v>0</v>
      </c>
      <c r="O84" s="312" t="e">
        <f t="shared" si="10"/>
        <v>#DIV/0!</v>
      </c>
      <c r="P84" s="141"/>
      <c r="Q84" s="125">
        <f t="shared" si="11"/>
        <v>0</v>
      </c>
      <c r="R84" s="126" t="e">
        <f t="shared" si="12"/>
        <v>#DIV/0!</v>
      </c>
    </row>
    <row r="85" spans="2:18" ht="15.9" customHeight="1">
      <c r="B85" s="89" t="s">
        <v>69</v>
      </c>
      <c r="C85" s="266" t="s">
        <v>196</v>
      </c>
      <c r="D85" s="206" t="s">
        <v>292</v>
      </c>
      <c r="E85" s="130">
        <v>0</v>
      </c>
      <c r="F85" s="144"/>
      <c r="G85" s="145"/>
      <c r="H85" s="146"/>
      <c r="I85" s="147"/>
      <c r="J85" s="148"/>
      <c r="K85" s="123">
        <f t="shared" si="0"/>
        <v>0</v>
      </c>
      <c r="L85" s="111"/>
      <c r="M85" s="141"/>
      <c r="N85" s="125">
        <f t="shared" si="9"/>
        <v>0</v>
      </c>
      <c r="O85" s="312" t="e">
        <f t="shared" si="10"/>
        <v>#DIV/0!</v>
      </c>
      <c r="P85" s="141"/>
      <c r="Q85" s="125">
        <f t="shared" si="11"/>
        <v>0</v>
      </c>
      <c r="R85" s="126" t="e">
        <f t="shared" si="12"/>
        <v>#DIV/0!</v>
      </c>
    </row>
    <row r="86" spans="2:18" ht="15.9" customHeight="1">
      <c r="B86" s="89" t="s">
        <v>70</v>
      </c>
      <c r="C86" s="266" t="s">
        <v>197</v>
      </c>
      <c r="D86" s="206" t="s">
        <v>296</v>
      </c>
      <c r="E86" s="130">
        <v>0</v>
      </c>
      <c r="F86" s="144"/>
      <c r="G86" s="145"/>
      <c r="H86" s="146"/>
      <c r="I86" s="147"/>
      <c r="J86" s="148"/>
      <c r="K86" s="123">
        <f t="shared" si="0"/>
        <v>0</v>
      </c>
      <c r="L86" s="111"/>
      <c r="M86" s="141"/>
      <c r="N86" s="125">
        <f t="shared" si="9"/>
        <v>0</v>
      </c>
      <c r="O86" s="312" t="e">
        <f t="shared" si="10"/>
        <v>#DIV/0!</v>
      </c>
      <c r="P86" s="141"/>
      <c r="Q86" s="125">
        <f t="shared" si="11"/>
        <v>0</v>
      </c>
      <c r="R86" s="126" t="e">
        <f t="shared" si="12"/>
        <v>#DIV/0!</v>
      </c>
    </row>
    <row r="87" spans="2:18" ht="15.9" customHeight="1">
      <c r="B87" s="87" t="s">
        <v>71</v>
      </c>
      <c r="C87" s="266" t="s">
        <v>212</v>
      </c>
      <c r="D87" s="206"/>
      <c r="E87" s="130">
        <v>0</v>
      </c>
      <c r="F87" s="144"/>
      <c r="G87" s="145"/>
      <c r="H87" s="146"/>
      <c r="I87" s="147"/>
      <c r="J87" s="148"/>
      <c r="K87" s="123">
        <f t="shared" si="0"/>
        <v>0</v>
      </c>
      <c r="L87" s="111"/>
      <c r="M87" s="141"/>
      <c r="N87" s="125">
        <f t="shared" si="9"/>
        <v>0</v>
      </c>
      <c r="O87" s="312" t="e">
        <f t="shared" si="10"/>
        <v>#DIV/0!</v>
      </c>
      <c r="P87" s="141"/>
      <c r="Q87" s="125">
        <f t="shared" si="11"/>
        <v>0</v>
      </c>
      <c r="R87" s="126" t="e">
        <f t="shared" si="12"/>
        <v>#DIV/0!</v>
      </c>
    </row>
    <row r="88" spans="2:18" ht="15.9" customHeight="1">
      <c r="B88" s="87" t="s">
        <v>205</v>
      </c>
      <c r="C88" s="266" t="s">
        <v>206</v>
      </c>
      <c r="D88" s="206"/>
      <c r="E88" s="130">
        <v>0</v>
      </c>
      <c r="F88" s="144"/>
      <c r="G88" s="145"/>
      <c r="H88" s="146"/>
      <c r="I88" s="147"/>
      <c r="J88" s="148"/>
      <c r="K88" s="123">
        <f t="shared" si="0"/>
        <v>0</v>
      </c>
      <c r="L88" s="111"/>
      <c r="M88" s="141"/>
      <c r="N88" s="125">
        <f t="shared" si="9"/>
        <v>0</v>
      </c>
      <c r="O88" s="312" t="e">
        <f t="shared" si="10"/>
        <v>#DIV/0!</v>
      </c>
      <c r="P88" s="141"/>
      <c r="Q88" s="125">
        <f t="shared" si="11"/>
        <v>0</v>
      </c>
      <c r="R88" s="126" t="e">
        <f t="shared" si="12"/>
        <v>#DIV/0!</v>
      </c>
    </row>
    <row r="89" spans="2:18" ht="15.9" customHeight="1">
      <c r="B89" s="89" t="s">
        <v>72</v>
      </c>
      <c r="C89" s="266" t="s">
        <v>198</v>
      </c>
      <c r="D89" s="206" t="s">
        <v>293</v>
      </c>
      <c r="E89" s="130">
        <v>0</v>
      </c>
      <c r="F89" s="144"/>
      <c r="G89" s="145"/>
      <c r="H89" s="146"/>
      <c r="I89" s="147"/>
      <c r="J89" s="148"/>
      <c r="K89" s="123">
        <f t="shared" si="0"/>
        <v>0</v>
      </c>
      <c r="L89" s="111"/>
      <c r="M89" s="141"/>
      <c r="N89" s="125">
        <f t="shared" si="9"/>
        <v>0</v>
      </c>
      <c r="O89" s="312" t="e">
        <f t="shared" si="10"/>
        <v>#DIV/0!</v>
      </c>
      <c r="P89" s="141"/>
      <c r="Q89" s="125">
        <f t="shared" si="11"/>
        <v>0</v>
      </c>
      <c r="R89" s="126" t="e">
        <f t="shared" si="12"/>
        <v>#DIV/0!</v>
      </c>
    </row>
    <row r="90" spans="2:18" ht="15.9" customHeight="1">
      <c r="B90" s="89" t="s">
        <v>73</v>
      </c>
      <c r="C90" s="266" t="s">
        <v>199</v>
      </c>
      <c r="D90" s="206" t="s">
        <v>293</v>
      </c>
      <c r="E90" s="130">
        <v>0</v>
      </c>
      <c r="F90" s="144"/>
      <c r="G90" s="145"/>
      <c r="H90" s="146"/>
      <c r="I90" s="147"/>
      <c r="J90" s="148"/>
      <c r="K90" s="123">
        <f t="shared" si="0"/>
        <v>0</v>
      </c>
      <c r="L90" s="111"/>
      <c r="M90" s="141"/>
      <c r="N90" s="125">
        <f t="shared" si="9"/>
        <v>0</v>
      </c>
      <c r="O90" s="312" t="e">
        <f t="shared" si="10"/>
        <v>#DIV/0!</v>
      </c>
      <c r="P90" s="141"/>
      <c r="Q90" s="125">
        <f t="shared" si="11"/>
        <v>0</v>
      </c>
      <c r="R90" s="126" t="e">
        <f t="shared" si="12"/>
        <v>#DIV/0!</v>
      </c>
    </row>
    <row r="91" spans="2:18" ht="15.9" customHeight="1">
      <c r="B91" s="89" t="s">
        <v>74</v>
      </c>
      <c r="C91" s="266" t="s">
        <v>200</v>
      </c>
      <c r="D91" s="206" t="s">
        <v>293</v>
      </c>
      <c r="E91" s="130">
        <v>0</v>
      </c>
      <c r="F91" s="144"/>
      <c r="G91" s="145"/>
      <c r="H91" s="146"/>
      <c r="I91" s="147"/>
      <c r="J91" s="148"/>
      <c r="K91" s="123">
        <f t="shared" si="0"/>
        <v>0</v>
      </c>
      <c r="L91" s="111"/>
      <c r="M91" s="141"/>
      <c r="N91" s="125">
        <f t="shared" si="9"/>
        <v>0</v>
      </c>
      <c r="O91" s="312" t="e">
        <f t="shared" si="10"/>
        <v>#DIV/0!</v>
      </c>
      <c r="P91" s="141"/>
      <c r="Q91" s="125">
        <f t="shared" si="11"/>
        <v>0</v>
      </c>
      <c r="R91" s="126" t="e">
        <f t="shared" si="12"/>
        <v>#DIV/0!</v>
      </c>
    </row>
    <row r="92" spans="2:18" ht="15.9" customHeight="1">
      <c r="B92" s="89" t="s">
        <v>158</v>
      </c>
      <c r="C92" s="265" t="s">
        <v>201</v>
      </c>
      <c r="D92" s="206"/>
      <c r="E92" s="130">
        <v>0</v>
      </c>
      <c r="F92" s="144"/>
      <c r="G92" s="145"/>
      <c r="H92" s="146"/>
      <c r="I92" s="147"/>
      <c r="J92" s="148"/>
      <c r="K92" s="123">
        <f t="shared" si="0"/>
        <v>0</v>
      </c>
      <c r="L92" s="111"/>
      <c r="M92" s="141"/>
      <c r="N92" s="125">
        <f t="shared" si="9"/>
        <v>0</v>
      </c>
      <c r="O92" s="312" t="e">
        <f t="shared" si="10"/>
        <v>#DIV/0!</v>
      </c>
      <c r="P92" s="141"/>
      <c r="Q92" s="125">
        <f t="shared" si="11"/>
        <v>0</v>
      </c>
      <c r="R92" s="126" t="e">
        <f t="shared" si="12"/>
        <v>#DIV/0!</v>
      </c>
    </row>
    <row r="93" spans="2:18" ht="15.9" customHeight="1">
      <c r="B93" s="89" t="s">
        <v>159</v>
      </c>
      <c r="C93" s="265" t="s">
        <v>202</v>
      </c>
      <c r="D93" s="206"/>
      <c r="E93" s="130">
        <v>0</v>
      </c>
      <c r="F93" s="144"/>
      <c r="G93" s="145"/>
      <c r="H93" s="146"/>
      <c r="I93" s="147"/>
      <c r="J93" s="148"/>
      <c r="K93" s="123">
        <f t="shared" si="0"/>
        <v>0</v>
      </c>
      <c r="L93" s="111"/>
      <c r="M93" s="141"/>
      <c r="N93" s="125">
        <f t="shared" si="9"/>
        <v>0</v>
      </c>
      <c r="O93" s="312" t="e">
        <f t="shared" si="10"/>
        <v>#DIV/0!</v>
      </c>
      <c r="P93" s="141"/>
      <c r="Q93" s="125">
        <f t="shared" si="11"/>
        <v>0</v>
      </c>
      <c r="R93" s="126" t="e">
        <f t="shared" si="12"/>
        <v>#DIV/0!</v>
      </c>
    </row>
    <row r="94" spans="2:18" ht="15.9" customHeight="1" thickBot="1">
      <c r="B94" s="102"/>
      <c r="C94" s="199"/>
      <c r="D94" s="142" t="s">
        <v>214</v>
      </c>
      <c r="E94" s="143">
        <v>0</v>
      </c>
      <c r="F94" s="144"/>
      <c r="G94" s="145"/>
      <c r="H94" s="146"/>
      <c r="I94" s="147"/>
      <c r="J94" s="148"/>
      <c r="K94" s="149">
        <f t="shared" si="0"/>
        <v>0</v>
      </c>
      <c r="L94" s="111"/>
      <c r="M94" s="141"/>
      <c r="N94" s="150">
        <f t="shared" si="1"/>
        <v>0</v>
      </c>
      <c r="O94" s="313" t="e">
        <f t="shared" si="2"/>
        <v>#DIV/0!</v>
      </c>
      <c r="P94" s="141"/>
      <c r="Q94" s="150">
        <f t="shared" si="3"/>
        <v>0</v>
      </c>
      <c r="R94" s="151" t="e">
        <f t="shared" si="4"/>
        <v>#DIV/0!</v>
      </c>
    </row>
    <row r="95" spans="2:18" ht="15.9" customHeight="1" thickBot="1">
      <c r="B95" s="98"/>
      <c r="C95" s="200" t="s">
        <v>287</v>
      </c>
      <c r="D95" s="152"/>
      <c r="E95" s="153" t="s">
        <v>214</v>
      </c>
      <c r="F95" s="299">
        <f>SUM(F11:F94)</f>
        <v>0</v>
      </c>
      <c r="G95" s="300">
        <f>SUM(G11:G94)</f>
        <v>0</v>
      </c>
      <c r="H95" s="301">
        <f>SUM(H11:H94)</f>
        <v>0</v>
      </c>
      <c r="I95" s="302">
        <f>SUM(I11:I94)</f>
        <v>0</v>
      </c>
      <c r="J95" s="245">
        <f>SUM(J11:J94)</f>
        <v>0</v>
      </c>
      <c r="K95" s="246">
        <f t="shared" si="0"/>
        <v>0</v>
      </c>
      <c r="L95" s="154"/>
      <c r="M95" s="246">
        <f>SUM(M11:M94)</f>
        <v>0</v>
      </c>
      <c r="N95" s="246">
        <f t="shared" si="1"/>
        <v>0</v>
      </c>
      <c r="O95" s="155"/>
      <c r="P95" s="246">
        <f>SUM(P11:P94)</f>
        <v>0</v>
      </c>
      <c r="Q95" s="246">
        <f t="shared" si="3"/>
        <v>0</v>
      </c>
      <c r="R95" s="156"/>
    </row>
    <row r="96" spans="2:18" ht="15.9" customHeight="1">
      <c r="B96" s="98"/>
      <c r="C96" s="197" t="s">
        <v>276</v>
      </c>
      <c r="D96" s="152"/>
      <c r="E96" s="157" t="s">
        <v>214</v>
      </c>
      <c r="F96" s="118"/>
      <c r="G96" s="119"/>
      <c r="H96" s="120"/>
      <c r="I96" s="121"/>
      <c r="J96" s="122"/>
      <c r="K96" s="123">
        <f t="shared" si="0"/>
        <v>0</v>
      </c>
      <c r="L96" s="111"/>
      <c r="M96" s="160"/>
      <c r="N96" s="125">
        <f t="shared" si="1"/>
        <v>0</v>
      </c>
      <c r="O96" s="158"/>
      <c r="P96" s="160"/>
      <c r="Q96" s="123">
        <f t="shared" si="3"/>
        <v>0</v>
      </c>
      <c r="R96" s="159"/>
    </row>
    <row r="97" spans="2:18" ht="15.9" customHeight="1" thickBot="1">
      <c r="B97" s="98"/>
      <c r="C97" s="198" t="s">
        <v>277</v>
      </c>
      <c r="D97" s="152"/>
      <c r="E97" s="157"/>
      <c r="F97" s="144"/>
      <c r="G97" s="145"/>
      <c r="H97" s="146"/>
      <c r="I97" s="147"/>
      <c r="J97" s="148"/>
      <c r="K97" s="149">
        <f t="shared" si="0"/>
        <v>0</v>
      </c>
      <c r="L97" s="111"/>
      <c r="M97" s="161"/>
      <c r="N97" s="150">
        <f t="shared" si="1"/>
        <v>0</v>
      </c>
      <c r="O97" s="158"/>
      <c r="P97" s="161"/>
      <c r="Q97" s="149">
        <f t="shared" si="3"/>
        <v>0</v>
      </c>
      <c r="R97" s="159"/>
    </row>
    <row r="98" spans="2:18" ht="15.9" customHeight="1" thickBot="1">
      <c r="B98" s="98"/>
      <c r="C98" s="201" t="s">
        <v>278</v>
      </c>
      <c r="D98" s="152"/>
      <c r="E98" s="157"/>
      <c r="F98" s="303">
        <f>SUM(F95:F97)</f>
        <v>0</v>
      </c>
      <c r="G98" s="304">
        <f>SUM(G95:G97)</f>
        <v>0</v>
      </c>
      <c r="H98" s="305">
        <f>SUM(H95:H97)</f>
        <v>0</v>
      </c>
      <c r="I98" s="306">
        <f>SUM(I95:I97)</f>
        <v>0</v>
      </c>
      <c r="J98" s="259">
        <f>SUM(J95:J97)</f>
        <v>0</v>
      </c>
      <c r="K98" s="260">
        <f t="shared" si="0"/>
        <v>0</v>
      </c>
      <c r="L98" s="111"/>
      <c r="M98" s="260">
        <f>SUM(M95:M97)</f>
        <v>0</v>
      </c>
      <c r="N98" s="260">
        <f t="shared" si="1"/>
        <v>0</v>
      </c>
      <c r="O98" s="158"/>
      <c r="P98" s="260">
        <f>SUM(P95:P97)</f>
        <v>0</v>
      </c>
      <c r="Q98" s="260">
        <f t="shared" si="3"/>
        <v>0</v>
      </c>
      <c r="R98" s="159"/>
    </row>
    <row r="99" spans="2:18" ht="15.9" customHeight="1" thickBot="1">
      <c r="B99" s="98"/>
      <c r="C99" s="201" t="s">
        <v>279</v>
      </c>
      <c r="D99" s="152"/>
      <c r="E99" s="162"/>
      <c r="F99" s="163"/>
      <c r="G99" s="164"/>
      <c r="H99" s="111"/>
      <c r="I99" s="165"/>
      <c r="J99" s="166"/>
      <c r="K99" s="167">
        <f>+I99+J99</f>
        <v>0</v>
      </c>
      <c r="L99" s="111"/>
      <c r="M99" s="168"/>
      <c r="N99" s="168"/>
      <c r="O99" s="158"/>
      <c r="P99" s="168"/>
      <c r="Q99" s="169"/>
      <c r="R99" s="159"/>
    </row>
    <row r="100" spans="2:18" ht="15.9" customHeight="1" thickBot="1">
      <c r="B100" s="98"/>
      <c r="C100" s="202" t="s">
        <v>280</v>
      </c>
      <c r="D100" s="170"/>
      <c r="E100" s="171" t="s">
        <v>214</v>
      </c>
      <c r="F100" s="307">
        <f>+F98</f>
        <v>0</v>
      </c>
      <c r="G100" s="308">
        <f>+G98+G99</f>
        <v>0</v>
      </c>
      <c r="H100" s="309">
        <f>+H98</f>
        <v>0</v>
      </c>
      <c r="I100" s="310">
        <f>+I99+I98</f>
        <v>0</v>
      </c>
      <c r="J100" s="261">
        <f>+J99+J98</f>
        <v>0</v>
      </c>
      <c r="K100" s="262">
        <f>+H100+I100+J100</f>
        <v>0</v>
      </c>
      <c r="L100" s="172"/>
      <c r="M100" s="173"/>
      <c r="N100" s="173"/>
      <c r="O100" s="174"/>
      <c r="P100" s="262">
        <f>+P98</f>
        <v>0</v>
      </c>
      <c r="Q100" s="261">
        <f>+Q98</f>
        <v>0</v>
      </c>
      <c r="R100" s="175"/>
    </row>
    <row r="101" spans="2:18">
      <c r="B101" s="98"/>
      <c r="C101" s="203"/>
      <c r="D101" s="176"/>
      <c r="E101" s="177"/>
      <c r="F101" s="178"/>
      <c r="G101" s="178"/>
      <c r="H101" s="179"/>
      <c r="I101" s="179"/>
      <c r="J101" s="179"/>
      <c r="K101" s="180"/>
      <c r="L101" s="179"/>
      <c r="M101" s="181"/>
      <c r="N101" s="181"/>
      <c r="O101" s="182"/>
      <c r="P101" s="181"/>
      <c r="Q101" s="183"/>
      <c r="R101" s="184"/>
    </row>
    <row r="102" spans="2:18" ht="15.9" customHeight="1">
      <c r="B102" s="98"/>
      <c r="C102" s="204"/>
      <c r="D102" s="430" t="s">
        <v>423</v>
      </c>
      <c r="E102" s="185"/>
      <c r="F102" s="186"/>
      <c r="G102" s="186"/>
      <c r="H102" s="179"/>
      <c r="I102" s="179"/>
      <c r="J102" s="244" t="s">
        <v>273</v>
      </c>
      <c r="K102" s="180">
        <f>+K99-M98</f>
        <v>0</v>
      </c>
      <c r="L102" s="185"/>
      <c r="M102" s="179"/>
      <c r="N102" s="179"/>
      <c r="O102" s="187"/>
      <c r="P102" s="179"/>
      <c r="Q102" s="180"/>
      <c r="R102" s="188"/>
    </row>
    <row r="103" spans="2:18" ht="15.9" customHeight="1">
      <c r="C103" s="204"/>
      <c r="D103" s="214"/>
      <c r="E103" s="185"/>
      <c r="F103" s="186"/>
      <c r="G103" s="186"/>
      <c r="H103" s="179" t="s">
        <v>214</v>
      </c>
      <c r="I103" s="179"/>
      <c r="J103" s="244" t="s">
        <v>274</v>
      </c>
      <c r="K103" s="180">
        <f>+K100-N98</f>
        <v>0</v>
      </c>
      <c r="L103" s="185"/>
      <c r="M103" s="179"/>
      <c r="N103" s="179"/>
      <c r="O103" s="187"/>
      <c r="P103" s="179"/>
      <c r="Q103" s="180"/>
      <c r="R103" s="189"/>
    </row>
    <row r="104" spans="2:18" ht="13.8" thickBot="1">
      <c r="C104" s="205"/>
      <c r="D104" s="190"/>
      <c r="E104" s="190"/>
      <c r="F104" s="191"/>
      <c r="G104" s="191"/>
      <c r="H104" s="192"/>
      <c r="I104" s="192"/>
      <c r="J104" s="192"/>
      <c r="K104" s="193"/>
      <c r="L104" s="190"/>
      <c r="M104" s="192"/>
      <c r="N104" s="192"/>
      <c r="O104" s="194"/>
      <c r="P104" s="192"/>
      <c r="Q104" s="193"/>
      <c r="R104" s="195"/>
    </row>
  </sheetData>
  <sheetProtection password="DB07" sheet="1" objects="1" scenarios="1"/>
  <mergeCells count="7">
    <mergeCell ref="M3:N3"/>
    <mergeCell ref="M4:N4"/>
    <mergeCell ref="H2:I2"/>
    <mergeCell ref="F8:G8"/>
    <mergeCell ref="H8:I8"/>
    <mergeCell ref="H3:I3"/>
    <mergeCell ref="H4:I4"/>
  </mergeCells>
  <printOptions horizontalCentered="1" verticalCentered="1"/>
  <pageMargins left="0" right="0" top="0" bottom="0.5" header="0.25" footer="0.25"/>
  <pageSetup scale="55" fitToWidth="0" fitToHeight="2" orientation="landscape" horizontalDpi="300" verticalDpi="300" r:id="rId1"/>
  <headerFooter alignWithMargins="0">
    <oddFooter>&amp;L&amp;D (print date)&amp;CPage &amp;P&amp;R&amp;F</oddFooter>
  </headerFooter>
  <rowBreaks count="1" manualBreakCount="1">
    <brk id="57" min="1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R105"/>
  <sheetViews>
    <sheetView view="pageBreakPreview" topLeftCell="B1" zoomScale="75" zoomScaleNormal="90" zoomScaleSheetLayoutView="75" workbookViewId="0">
      <selection activeCell="B1" sqref="B1"/>
    </sheetView>
  </sheetViews>
  <sheetFormatPr defaultColWidth="9.109375" defaultRowHeight="13.8"/>
  <cols>
    <col min="1" max="1" width="7.5546875" style="4" hidden="1" customWidth="1"/>
    <col min="2" max="2" width="11" style="4" customWidth="1"/>
    <col min="3" max="3" width="62.6640625" style="3" customWidth="1"/>
    <col min="4" max="35" width="15.6640625" style="3" customWidth="1"/>
    <col min="36" max="36" width="60.6640625" style="5" customWidth="1"/>
    <col min="37" max="37" width="14.88671875" style="5" customWidth="1"/>
    <col min="38" max="38" width="12.6640625" style="4" customWidth="1"/>
    <col min="39" max="39" width="13" style="4" customWidth="1"/>
    <col min="40" max="40" width="12.109375" style="4" customWidth="1"/>
    <col min="41" max="41" width="3.33203125" style="4" customWidth="1"/>
    <col min="42" max="42" width="13.109375" style="4" customWidth="1"/>
    <col min="43" max="43" width="11.33203125" style="4" customWidth="1"/>
    <col min="44" max="44" width="13.109375" style="4" customWidth="1"/>
    <col min="45" max="16384" width="9.109375" style="4"/>
  </cols>
  <sheetData>
    <row r="1" spans="1:40" ht="28.8" thickBot="1">
      <c r="B1" s="331" t="s">
        <v>232</v>
      </c>
      <c r="C1" s="332"/>
      <c r="D1" s="332"/>
      <c r="E1" s="332"/>
      <c r="F1" s="332"/>
      <c r="G1" s="332"/>
      <c r="H1" s="332"/>
      <c r="I1" s="331"/>
      <c r="J1" s="343"/>
      <c r="K1" s="343"/>
      <c r="L1" s="343"/>
      <c r="M1" s="343"/>
      <c r="N1" s="343"/>
      <c r="O1" s="343"/>
      <c r="P1" s="343"/>
      <c r="Q1" s="343"/>
      <c r="R1" s="343"/>
      <c r="S1" s="343"/>
      <c r="T1" s="343"/>
      <c r="U1" s="343"/>
      <c r="V1" s="343"/>
      <c r="W1" s="343"/>
      <c r="X1" s="343"/>
      <c r="Y1" s="343"/>
      <c r="Z1" s="343"/>
      <c r="AA1" s="343"/>
      <c r="AB1" s="343"/>
      <c r="AC1" s="343"/>
      <c r="AD1" s="343"/>
      <c r="AE1" s="343"/>
      <c r="AF1" s="343"/>
      <c r="AG1" s="343"/>
      <c r="AH1" s="343"/>
      <c r="AI1" s="343"/>
      <c r="AJ1" s="343"/>
      <c r="AK1" s="4"/>
      <c r="AL1" s="6"/>
    </row>
    <row r="2" spans="1:40" ht="20.100000000000001" customHeight="1">
      <c r="B2" s="210" t="s">
        <v>221</v>
      </c>
      <c r="C2" s="333"/>
      <c r="D2" s="335"/>
      <c r="E2" s="335"/>
      <c r="F2" s="344"/>
      <c r="G2" s="344"/>
      <c r="H2" s="344"/>
      <c r="I2" s="344"/>
      <c r="J2" s="344"/>
      <c r="K2" s="212"/>
      <c r="L2" s="345"/>
      <c r="M2" s="213"/>
      <c r="N2" s="233"/>
      <c r="O2" s="233"/>
      <c r="P2" s="233"/>
      <c r="Q2" s="233"/>
      <c r="R2" s="356"/>
      <c r="S2" s="356"/>
      <c r="T2" s="356"/>
      <c r="U2" s="356"/>
      <c r="V2" s="356"/>
      <c r="W2" s="356"/>
      <c r="X2" s="356"/>
      <c r="Y2" s="356"/>
      <c r="Z2" s="356"/>
      <c r="AA2" s="356"/>
      <c r="AB2" s="356"/>
      <c r="AC2" s="356"/>
      <c r="AD2" s="356"/>
      <c r="AE2" s="356"/>
      <c r="AF2" s="356"/>
      <c r="AG2" s="356"/>
      <c r="AH2" s="356"/>
      <c r="AI2" s="356"/>
      <c r="AJ2" s="361"/>
      <c r="AK2" s="4"/>
      <c r="AL2" s="6"/>
    </row>
    <row r="3" spans="1:40" ht="20.100000000000001" customHeight="1">
      <c r="B3" s="223"/>
      <c r="C3" s="334"/>
      <c r="D3" s="79" t="s">
        <v>213</v>
      </c>
      <c r="E3" s="396" t="s">
        <v>214</v>
      </c>
      <c r="F3" s="346"/>
      <c r="G3" s="212" t="s">
        <v>216</v>
      </c>
      <c r="H3" s="460"/>
      <c r="I3" s="460"/>
      <c r="J3" s="347"/>
      <c r="K3" s="212" t="s">
        <v>219</v>
      </c>
      <c r="L3" s="451" t="s">
        <v>220</v>
      </c>
      <c r="M3" s="452"/>
      <c r="N3" s="233"/>
      <c r="O3" s="233"/>
      <c r="P3" s="233"/>
      <c r="Q3" s="233"/>
      <c r="R3" s="356"/>
      <c r="S3" s="356"/>
      <c r="T3" s="356"/>
      <c r="U3" s="356"/>
      <c r="V3" s="356"/>
      <c r="W3" s="356"/>
      <c r="X3" s="356"/>
      <c r="Y3" s="356"/>
      <c r="Z3" s="356"/>
      <c r="AA3" s="356"/>
      <c r="AB3" s="356"/>
      <c r="AC3" s="356"/>
      <c r="AD3" s="356"/>
      <c r="AE3" s="356"/>
      <c r="AF3" s="362"/>
      <c r="AG3" s="356"/>
      <c r="AH3" s="356"/>
      <c r="AI3" s="356"/>
      <c r="AJ3" s="363"/>
      <c r="AK3" s="4"/>
      <c r="AL3" s="6"/>
    </row>
    <row r="4" spans="1:40" ht="20.100000000000001" customHeight="1">
      <c r="B4" s="211" t="s">
        <v>217</v>
      </c>
      <c r="C4" s="224"/>
      <c r="D4" s="212" t="s">
        <v>215</v>
      </c>
      <c r="E4" s="396"/>
      <c r="F4" s="347"/>
      <c r="G4" s="212" t="s">
        <v>218</v>
      </c>
      <c r="H4" s="459"/>
      <c r="I4" s="459"/>
      <c r="J4" s="347"/>
      <c r="K4" s="335"/>
      <c r="L4" s="335"/>
      <c r="M4" s="335"/>
      <c r="N4" s="233"/>
      <c r="O4" s="233"/>
      <c r="P4" s="233"/>
      <c r="Q4" s="233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63"/>
      <c r="AK4" s="4"/>
      <c r="AL4" s="6"/>
    </row>
    <row r="5" spans="1:40" ht="20.100000000000001" customHeight="1" thickBot="1">
      <c r="B5" s="225"/>
      <c r="C5" s="222"/>
      <c r="D5" s="221"/>
      <c r="E5" s="222"/>
      <c r="F5" s="222"/>
      <c r="G5" s="221"/>
      <c r="H5" s="348"/>
      <c r="I5" s="348"/>
      <c r="J5" s="349"/>
      <c r="K5" s="348"/>
      <c r="L5" s="350"/>
      <c r="M5" s="350"/>
      <c r="N5" s="351"/>
      <c r="O5" s="351"/>
      <c r="P5" s="352"/>
      <c r="Q5" s="352"/>
      <c r="R5" s="352"/>
      <c r="S5" s="357"/>
      <c r="T5" s="357"/>
      <c r="U5" s="358"/>
      <c r="V5" s="358"/>
      <c r="W5" s="358"/>
      <c r="X5" s="359"/>
      <c r="Y5" s="359"/>
      <c r="Z5" s="359"/>
      <c r="AA5" s="359"/>
      <c r="AB5" s="359"/>
      <c r="AC5" s="359"/>
      <c r="AD5" s="357"/>
      <c r="AE5" s="357"/>
      <c r="AF5" s="357"/>
      <c r="AG5" s="352"/>
      <c r="AH5" s="352"/>
      <c r="AI5" s="352"/>
      <c r="AJ5" s="364"/>
      <c r="AK5" s="7"/>
    </row>
    <row r="6" spans="1:40" ht="17.25" customHeight="1" thickBot="1">
      <c r="B6" s="226"/>
      <c r="C6" s="335"/>
      <c r="D6" s="453" t="s">
        <v>222</v>
      </c>
      <c r="E6" s="454"/>
      <c r="F6" s="454"/>
      <c r="G6" s="455"/>
      <c r="H6" s="456" t="s">
        <v>301</v>
      </c>
      <c r="I6" s="457"/>
      <c r="J6" s="457"/>
      <c r="K6" s="457"/>
      <c r="L6" s="457"/>
      <c r="M6" s="458"/>
      <c r="N6" s="456" t="s">
        <v>304</v>
      </c>
      <c r="O6" s="457"/>
      <c r="P6" s="458"/>
      <c r="Q6" s="456" t="s">
        <v>305</v>
      </c>
      <c r="R6" s="458"/>
      <c r="S6" s="461" t="s">
        <v>309</v>
      </c>
      <c r="T6" s="463"/>
      <c r="U6" s="463"/>
      <c r="V6" s="462"/>
      <c r="W6" s="461" t="s">
        <v>320</v>
      </c>
      <c r="X6" s="463"/>
      <c r="Y6" s="463"/>
      <c r="Z6" s="463"/>
      <c r="AA6" s="463"/>
      <c r="AB6" s="463"/>
      <c r="AC6" s="462"/>
      <c r="AD6" s="461" t="s">
        <v>393</v>
      </c>
      <c r="AE6" s="462"/>
      <c r="AF6" s="317"/>
      <c r="AG6" s="317"/>
      <c r="AH6" s="317"/>
      <c r="AI6" s="318" t="s">
        <v>160</v>
      </c>
      <c r="AJ6" s="93"/>
      <c r="AK6" s="8"/>
    </row>
    <row r="7" spans="1:40" ht="106.5" customHeight="1" thickTop="1" thickBot="1">
      <c r="A7" s="67" t="s">
        <v>152</v>
      </c>
      <c r="B7" s="90" t="s">
        <v>32</v>
      </c>
      <c r="C7" s="80" t="s">
        <v>207</v>
      </c>
      <c r="D7" s="330" t="s">
        <v>223</v>
      </c>
      <c r="E7" s="330" t="s">
        <v>224</v>
      </c>
      <c r="F7" s="330" t="s">
        <v>225</v>
      </c>
      <c r="G7" s="330" t="s">
        <v>226</v>
      </c>
      <c r="H7" s="353" t="s">
        <v>297</v>
      </c>
      <c r="I7" s="353" t="s">
        <v>314</v>
      </c>
      <c r="J7" s="353" t="s">
        <v>318</v>
      </c>
      <c r="K7" s="353" t="s">
        <v>298</v>
      </c>
      <c r="L7" s="353" t="s">
        <v>299</v>
      </c>
      <c r="M7" s="353" t="s">
        <v>300</v>
      </c>
      <c r="N7" s="353" t="s">
        <v>302</v>
      </c>
      <c r="O7" s="353" t="s">
        <v>319</v>
      </c>
      <c r="P7" s="353" t="s">
        <v>303</v>
      </c>
      <c r="Q7" s="353" t="s">
        <v>306</v>
      </c>
      <c r="R7" s="353" t="s">
        <v>307</v>
      </c>
      <c r="S7" s="360" t="s">
        <v>317</v>
      </c>
      <c r="T7" s="360" t="s">
        <v>308</v>
      </c>
      <c r="U7" s="360" t="s">
        <v>227</v>
      </c>
      <c r="V7" s="360" t="s">
        <v>34</v>
      </c>
      <c r="W7" s="360" t="s">
        <v>315</v>
      </c>
      <c r="X7" s="360" t="s">
        <v>310</v>
      </c>
      <c r="Y7" s="360" t="s">
        <v>311</v>
      </c>
      <c r="Z7" s="360" t="s">
        <v>312</v>
      </c>
      <c r="AA7" s="360" t="s">
        <v>313</v>
      </c>
      <c r="AB7" s="360" t="s">
        <v>321</v>
      </c>
      <c r="AC7" s="360" t="s">
        <v>316</v>
      </c>
      <c r="AD7" s="360" t="s">
        <v>322</v>
      </c>
      <c r="AE7" s="360" t="s">
        <v>323</v>
      </c>
      <c r="AF7" s="319" t="s">
        <v>228</v>
      </c>
      <c r="AG7" s="365" t="s">
        <v>229</v>
      </c>
      <c r="AH7" s="365" t="s">
        <v>230</v>
      </c>
      <c r="AI7" s="366" t="s">
        <v>208</v>
      </c>
      <c r="AJ7" s="367" t="s">
        <v>0</v>
      </c>
      <c r="AK7" s="9"/>
    </row>
    <row r="8" spans="1:40" ht="14.4" thickBot="1">
      <c r="B8" s="20"/>
      <c r="C8" s="435"/>
      <c r="D8" s="314"/>
      <c r="E8" s="314"/>
      <c r="F8" s="314"/>
      <c r="G8" s="314"/>
      <c r="H8" s="354"/>
      <c r="I8" s="354"/>
      <c r="J8" s="355"/>
      <c r="K8" s="355"/>
      <c r="L8" s="355"/>
      <c r="M8" s="355"/>
      <c r="N8" s="355"/>
      <c r="O8" s="355"/>
      <c r="P8" s="355"/>
      <c r="Q8" s="315"/>
      <c r="R8" s="315"/>
      <c r="S8" s="315"/>
      <c r="T8" s="315"/>
      <c r="U8" s="315"/>
      <c r="V8" s="315"/>
      <c r="W8" s="315"/>
      <c r="X8" s="315"/>
      <c r="Y8" s="315"/>
      <c r="Z8" s="315"/>
      <c r="AA8" s="315"/>
      <c r="AB8" s="315"/>
      <c r="AC8" s="315"/>
      <c r="AD8" s="355"/>
      <c r="AE8" s="316"/>
      <c r="AF8" s="368"/>
      <c r="AG8" s="368"/>
      <c r="AH8" s="368"/>
      <c r="AI8" s="369"/>
      <c r="AJ8" s="370"/>
      <c r="AK8" s="12"/>
      <c r="AN8" s="72"/>
    </row>
    <row r="9" spans="1:40" ht="14.4" thickBot="1">
      <c r="A9" s="4" t="s">
        <v>153</v>
      </c>
      <c r="B9" s="30">
        <v>90863</v>
      </c>
      <c r="C9" s="431" t="s">
        <v>424</v>
      </c>
      <c r="D9" s="375"/>
      <c r="E9" s="375"/>
      <c r="F9" s="375"/>
      <c r="G9" s="375"/>
      <c r="H9" s="376"/>
      <c r="I9" s="376"/>
      <c r="J9" s="376"/>
      <c r="K9" s="376"/>
      <c r="L9" s="376"/>
      <c r="M9" s="376"/>
      <c r="N9" s="375"/>
      <c r="O9" s="375"/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24">
        <f t="shared" ref="AF9:AF40" si="0">SUM(D9:AE9)</f>
        <v>0</v>
      </c>
      <c r="AG9" s="375"/>
      <c r="AH9" s="375"/>
      <c r="AI9" s="388">
        <f>SUM(AF9:AH9)</f>
        <v>0</v>
      </c>
      <c r="AJ9" s="16"/>
      <c r="AK9" s="12"/>
      <c r="AL9" s="73"/>
      <c r="AN9" s="72"/>
    </row>
    <row r="10" spans="1:40" ht="14.4" thickBot="1">
      <c r="A10" s="4" t="s">
        <v>153</v>
      </c>
      <c r="B10" s="31" t="s">
        <v>1</v>
      </c>
      <c r="C10" s="432" t="s">
        <v>425</v>
      </c>
      <c r="D10" s="377"/>
      <c r="E10" s="377"/>
      <c r="F10" s="377"/>
      <c r="G10" s="377"/>
      <c r="H10" s="378"/>
      <c r="I10" s="378"/>
      <c r="J10" s="378"/>
      <c r="K10" s="378"/>
      <c r="L10" s="378"/>
      <c r="M10" s="378"/>
      <c r="N10" s="377"/>
      <c r="O10" s="377"/>
      <c r="P10" s="377"/>
      <c r="Q10" s="377"/>
      <c r="R10" s="377"/>
      <c r="S10" s="377"/>
      <c r="T10" s="377"/>
      <c r="U10" s="377"/>
      <c r="V10" s="377"/>
      <c r="W10" s="377"/>
      <c r="X10" s="377"/>
      <c r="Y10" s="377"/>
      <c r="Z10" s="377"/>
      <c r="AA10" s="377"/>
      <c r="AB10" s="377"/>
      <c r="AC10" s="377"/>
      <c r="AD10" s="377"/>
      <c r="AE10" s="377"/>
      <c r="AF10" s="24">
        <f t="shared" si="0"/>
        <v>0</v>
      </c>
      <c r="AG10" s="412"/>
      <c r="AH10" s="412"/>
      <c r="AI10" s="388">
        <f t="shared" ref="AI10:AI73" si="1">SUM(AF10:AH10)</f>
        <v>0</v>
      </c>
      <c r="AJ10" s="17"/>
      <c r="AK10" s="13"/>
      <c r="AL10" s="73"/>
      <c r="AN10" s="72"/>
    </row>
    <row r="11" spans="1:40" ht="14.4" thickBot="1">
      <c r="A11" s="4" t="s">
        <v>153</v>
      </c>
      <c r="B11" s="31">
        <v>90792</v>
      </c>
      <c r="C11" s="432" t="s">
        <v>426</v>
      </c>
      <c r="D11" s="377"/>
      <c r="E11" s="377"/>
      <c r="F11" s="377"/>
      <c r="G11" s="377"/>
      <c r="H11" s="378"/>
      <c r="I11" s="378"/>
      <c r="J11" s="378"/>
      <c r="K11" s="378"/>
      <c r="L11" s="378"/>
      <c r="M11" s="378"/>
      <c r="N11" s="377"/>
      <c r="O11" s="377"/>
      <c r="P11" s="377"/>
      <c r="Q11" s="377"/>
      <c r="R11" s="377"/>
      <c r="S11" s="377"/>
      <c r="T11" s="377"/>
      <c r="U11" s="377"/>
      <c r="V11" s="377"/>
      <c r="W11" s="377"/>
      <c r="X11" s="377"/>
      <c r="Y11" s="377"/>
      <c r="Z11" s="377"/>
      <c r="AA11" s="377"/>
      <c r="AB11" s="377"/>
      <c r="AC11" s="377"/>
      <c r="AD11" s="377"/>
      <c r="AE11" s="377"/>
      <c r="AF11" s="24">
        <f t="shared" si="0"/>
        <v>0</v>
      </c>
      <c r="AG11" s="412"/>
      <c r="AH11" s="412"/>
      <c r="AI11" s="388">
        <f t="shared" si="1"/>
        <v>0</v>
      </c>
      <c r="AJ11" s="17"/>
      <c r="AK11" s="13"/>
      <c r="AL11" s="73"/>
      <c r="AN11" s="72"/>
    </row>
    <row r="12" spans="1:40" ht="14.4" thickBot="1">
      <c r="A12" s="4" t="s">
        <v>153</v>
      </c>
      <c r="B12" s="31" t="s">
        <v>2</v>
      </c>
      <c r="C12" s="432" t="s">
        <v>427</v>
      </c>
      <c r="D12" s="377"/>
      <c r="E12" s="377"/>
      <c r="F12" s="377"/>
      <c r="G12" s="377"/>
      <c r="H12" s="378"/>
      <c r="I12" s="378"/>
      <c r="J12" s="378"/>
      <c r="K12" s="378"/>
      <c r="L12" s="378"/>
      <c r="M12" s="378"/>
      <c r="N12" s="377"/>
      <c r="O12" s="377"/>
      <c r="P12" s="377"/>
      <c r="Q12" s="377"/>
      <c r="R12" s="377"/>
      <c r="S12" s="377"/>
      <c r="T12" s="377"/>
      <c r="U12" s="377"/>
      <c r="V12" s="377"/>
      <c r="W12" s="377"/>
      <c r="X12" s="377"/>
      <c r="Y12" s="377"/>
      <c r="Z12" s="377"/>
      <c r="AA12" s="377"/>
      <c r="AB12" s="377"/>
      <c r="AC12" s="377"/>
      <c r="AD12" s="377"/>
      <c r="AE12" s="377"/>
      <c r="AF12" s="24">
        <f t="shared" si="0"/>
        <v>0</v>
      </c>
      <c r="AG12" s="412"/>
      <c r="AH12" s="412"/>
      <c r="AI12" s="388">
        <f t="shared" si="1"/>
        <v>0</v>
      </c>
      <c r="AJ12" s="17"/>
      <c r="AK12" s="13"/>
      <c r="AL12" s="73"/>
      <c r="AN12" s="72"/>
    </row>
    <row r="13" spans="1:40" ht="14.4" thickBot="1">
      <c r="A13" s="4" t="s">
        <v>153</v>
      </c>
      <c r="B13" s="33" t="s">
        <v>2</v>
      </c>
      <c r="C13" s="432" t="s">
        <v>428</v>
      </c>
      <c r="D13" s="377"/>
      <c r="E13" s="377"/>
      <c r="F13" s="377"/>
      <c r="G13" s="377"/>
      <c r="H13" s="378"/>
      <c r="I13" s="378"/>
      <c r="J13" s="378"/>
      <c r="K13" s="378"/>
      <c r="L13" s="378"/>
      <c r="M13" s="378"/>
      <c r="N13" s="377"/>
      <c r="O13" s="377"/>
      <c r="P13" s="377"/>
      <c r="Q13" s="377"/>
      <c r="R13" s="377"/>
      <c r="S13" s="377"/>
      <c r="T13" s="377"/>
      <c r="U13" s="377"/>
      <c r="V13" s="377"/>
      <c r="W13" s="377"/>
      <c r="X13" s="377"/>
      <c r="Y13" s="377"/>
      <c r="Z13" s="377"/>
      <c r="AA13" s="377"/>
      <c r="AB13" s="377"/>
      <c r="AC13" s="377"/>
      <c r="AD13" s="377"/>
      <c r="AE13" s="377"/>
      <c r="AF13" s="24">
        <f t="shared" si="0"/>
        <v>0</v>
      </c>
      <c r="AG13" s="412"/>
      <c r="AH13" s="412"/>
      <c r="AI13" s="388">
        <f t="shared" si="1"/>
        <v>0</v>
      </c>
      <c r="AJ13" s="17"/>
      <c r="AK13" s="13"/>
      <c r="AL13" s="73"/>
      <c r="AN13" s="72"/>
    </row>
    <row r="14" spans="1:40" ht="14.4" thickBot="1">
      <c r="A14" s="4" t="s">
        <v>153</v>
      </c>
      <c r="B14" s="33" t="s">
        <v>3</v>
      </c>
      <c r="C14" s="432" t="s">
        <v>429</v>
      </c>
      <c r="D14" s="377"/>
      <c r="E14" s="377"/>
      <c r="F14" s="377"/>
      <c r="G14" s="377"/>
      <c r="H14" s="378"/>
      <c r="I14" s="378"/>
      <c r="J14" s="378"/>
      <c r="K14" s="378"/>
      <c r="L14" s="378"/>
      <c r="M14" s="378"/>
      <c r="N14" s="377"/>
      <c r="O14" s="377"/>
      <c r="P14" s="377"/>
      <c r="Q14" s="377"/>
      <c r="R14" s="377"/>
      <c r="S14" s="377"/>
      <c r="T14" s="377"/>
      <c r="U14" s="377"/>
      <c r="V14" s="377"/>
      <c r="W14" s="377"/>
      <c r="X14" s="377"/>
      <c r="Y14" s="377"/>
      <c r="Z14" s="377"/>
      <c r="AA14" s="377"/>
      <c r="AB14" s="377"/>
      <c r="AC14" s="377"/>
      <c r="AD14" s="377"/>
      <c r="AE14" s="377"/>
      <c r="AF14" s="24">
        <f t="shared" si="0"/>
        <v>0</v>
      </c>
      <c r="AG14" s="412"/>
      <c r="AH14" s="412"/>
      <c r="AI14" s="388">
        <f t="shared" si="1"/>
        <v>0</v>
      </c>
      <c r="AJ14" s="17"/>
      <c r="AK14" s="13"/>
      <c r="AL14" s="73"/>
      <c r="AN14" s="72"/>
    </row>
    <row r="15" spans="1:40" ht="14.4" thickBot="1">
      <c r="A15" s="4" t="s">
        <v>153</v>
      </c>
      <c r="B15" s="33" t="s">
        <v>4</v>
      </c>
      <c r="C15" s="432" t="s">
        <v>433</v>
      </c>
      <c r="D15" s="377"/>
      <c r="E15" s="377"/>
      <c r="F15" s="377"/>
      <c r="G15" s="377"/>
      <c r="H15" s="378"/>
      <c r="I15" s="378"/>
      <c r="J15" s="378"/>
      <c r="K15" s="378"/>
      <c r="L15" s="378"/>
      <c r="M15" s="378"/>
      <c r="N15" s="377"/>
      <c r="O15" s="377"/>
      <c r="P15" s="377"/>
      <c r="Q15" s="377"/>
      <c r="R15" s="377"/>
      <c r="S15" s="377"/>
      <c r="T15" s="377"/>
      <c r="U15" s="377"/>
      <c r="V15" s="377"/>
      <c r="W15" s="377"/>
      <c r="X15" s="377"/>
      <c r="Y15" s="377"/>
      <c r="Z15" s="377"/>
      <c r="AA15" s="377"/>
      <c r="AB15" s="377"/>
      <c r="AC15" s="377"/>
      <c r="AD15" s="377"/>
      <c r="AE15" s="377"/>
      <c r="AF15" s="24">
        <f t="shared" si="0"/>
        <v>0</v>
      </c>
      <c r="AG15" s="412"/>
      <c r="AH15" s="412"/>
      <c r="AI15" s="388">
        <f t="shared" si="1"/>
        <v>0</v>
      </c>
      <c r="AJ15" s="17"/>
      <c r="AK15" s="13"/>
      <c r="AL15" s="73"/>
      <c r="AN15" s="72"/>
    </row>
    <row r="16" spans="1:40" ht="14.4" thickBot="1">
      <c r="A16" s="4" t="s">
        <v>153</v>
      </c>
      <c r="B16" s="33" t="s">
        <v>5</v>
      </c>
      <c r="C16" s="432" t="s">
        <v>431</v>
      </c>
      <c r="D16" s="377"/>
      <c r="E16" s="377"/>
      <c r="F16" s="377"/>
      <c r="G16" s="377"/>
      <c r="H16" s="378"/>
      <c r="I16" s="378"/>
      <c r="J16" s="378"/>
      <c r="K16" s="378"/>
      <c r="L16" s="378"/>
      <c r="M16" s="378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24">
        <f t="shared" si="0"/>
        <v>0</v>
      </c>
      <c r="AG16" s="412"/>
      <c r="AH16" s="412"/>
      <c r="AI16" s="388">
        <f t="shared" si="1"/>
        <v>0</v>
      </c>
      <c r="AJ16" s="17"/>
      <c r="AK16" s="13"/>
      <c r="AL16" s="73"/>
      <c r="AN16" s="72"/>
    </row>
    <row r="17" spans="1:44" ht="14.4" thickBot="1">
      <c r="A17" s="4" t="s">
        <v>153</v>
      </c>
      <c r="B17" s="87" t="s">
        <v>5</v>
      </c>
      <c r="C17" s="432" t="s">
        <v>432</v>
      </c>
      <c r="D17" s="377"/>
      <c r="E17" s="377"/>
      <c r="F17" s="377"/>
      <c r="G17" s="377"/>
      <c r="H17" s="378"/>
      <c r="I17" s="378"/>
      <c r="J17" s="378"/>
      <c r="K17" s="378"/>
      <c r="L17" s="378"/>
      <c r="M17" s="378"/>
      <c r="N17" s="377"/>
      <c r="O17" s="377"/>
      <c r="P17" s="377"/>
      <c r="Q17" s="377"/>
      <c r="R17" s="377"/>
      <c r="S17" s="377"/>
      <c r="T17" s="377"/>
      <c r="U17" s="377"/>
      <c r="V17" s="377"/>
      <c r="W17" s="377"/>
      <c r="X17" s="377"/>
      <c r="Y17" s="377"/>
      <c r="Z17" s="377"/>
      <c r="AA17" s="377"/>
      <c r="AB17" s="377"/>
      <c r="AC17" s="377"/>
      <c r="AD17" s="377"/>
      <c r="AE17" s="377"/>
      <c r="AF17" s="24">
        <f t="shared" si="0"/>
        <v>0</v>
      </c>
      <c r="AG17" s="412"/>
      <c r="AH17" s="412"/>
      <c r="AI17" s="388">
        <f t="shared" si="1"/>
        <v>0</v>
      </c>
      <c r="AJ17" s="17"/>
      <c r="AK17" s="13"/>
      <c r="AL17" s="73"/>
      <c r="AN17" s="72"/>
    </row>
    <row r="18" spans="1:44" s="14" customFormat="1" ht="14.4" thickBot="1">
      <c r="A18" s="4" t="s">
        <v>153</v>
      </c>
      <c r="B18" s="86" t="s">
        <v>6</v>
      </c>
      <c r="C18" s="21" t="s">
        <v>75</v>
      </c>
      <c r="D18" s="379"/>
      <c r="E18" s="379"/>
      <c r="F18" s="379"/>
      <c r="G18" s="379"/>
      <c r="H18" s="378"/>
      <c r="I18" s="378"/>
      <c r="J18" s="378"/>
      <c r="K18" s="378"/>
      <c r="L18" s="378"/>
      <c r="M18" s="378"/>
      <c r="N18" s="377"/>
      <c r="O18" s="377"/>
      <c r="P18" s="377"/>
      <c r="Q18" s="377"/>
      <c r="R18" s="377"/>
      <c r="S18" s="377"/>
      <c r="T18" s="377"/>
      <c r="U18" s="377"/>
      <c r="V18" s="377"/>
      <c r="W18" s="377"/>
      <c r="X18" s="377"/>
      <c r="Y18" s="377"/>
      <c r="Z18" s="377"/>
      <c r="AA18" s="377"/>
      <c r="AB18" s="377"/>
      <c r="AC18" s="377"/>
      <c r="AD18" s="377"/>
      <c r="AE18" s="377"/>
      <c r="AF18" s="24">
        <f t="shared" si="0"/>
        <v>0</v>
      </c>
      <c r="AG18" s="412"/>
      <c r="AH18" s="412"/>
      <c r="AI18" s="388">
        <f t="shared" si="1"/>
        <v>0</v>
      </c>
      <c r="AJ18" s="19"/>
      <c r="AL18" s="73"/>
      <c r="AN18" s="72"/>
      <c r="AR18" s="4"/>
    </row>
    <row r="19" spans="1:44" ht="14.4" thickBot="1">
      <c r="A19" s="4" t="s">
        <v>153</v>
      </c>
      <c r="B19" s="22" t="s">
        <v>7</v>
      </c>
      <c r="C19" s="23" t="s">
        <v>76</v>
      </c>
      <c r="D19" s="379"/>
      <c r="E19" s="379"/>
      <c r="F19" s="379"/>
      <c r="G19" s="379"/>
      <c r="H19" s="378"/>
      <c r="I19" s="378"/>
      <c r="J19" s="378"/>
      <c r="K19" s="378"/>
      <c r="L19" s="378"/>
      <c r="M19" s="378"/>
      <c r="N19" s="377"/>
      <c r="O19" s="377"/>
      <c r="P19" s="377"/>
      <c r="Q19" s="377"/>
      <c r="R19" s="377"/>
      <c r="S19" s="377"/>
      <c r="T19" s="377"/>
      <c r="U19" s="377"/>
      <c r="V19" s="377"/>
      <c r="W19" s="377"/>
      <c r="X19" s="377"/>
      <c r="Y19" s="377"/>
      <c r="Z19" s="377"/>
      <c r="AA19" s="377"/>
      <c r="AB19" s="377"/>
      <c r="AC19" s="377"/>
      <c r="AD19" s="377"/>
      <c r="AE19" s="377"/>
      <c r="AF19" s="24">
        <f t="shared" si="0"/>
        <v>0</v>
      </c>
      <c r="AG19" s="412"/>
      <c r="AH19" s="412"/>
      <c r="AI19" s="388">
        <f t="shared" si="1"/>
        <v>0</v>
      </c>
      <c r="AJ19" s="18"/>
      <c r="AK19" s="13"/>
      <c r="AL19" s="73"/>
      <c r="AN19" s="72"/>
    </row>
    <row r="20" spans="1:44" ht="14.4" thickBot="1">
      <c r="A20" s="4" t="s">
        <v>153</v>
      </c>
      <c r="B20" s="22" t="s">
        <v>8</v>
      </c>
      <c r="C20" s="23" t="s">
        <v>77</v>
      </c>
      <c r="D20" s="379"/>
      <c r="E20" s="379"/>
      <c r="F20" s="379"/>
      <c r="G20" s="379"/>
      <c r="H20" s="378"/>
      <c r="I20" s="378"/>
      <c r="J20" s="378"/>
      <c r="K20" s="378"/>
      <c r="L20" s="378"/>
      <c r="M20" s="378"/>
      <c r="N20" s="377"/>
      <c r="O20" s="377"/>
      <c r="P20" s="377"/>
      <c r="Q20" s="377"/>
      <c r="R20" s="377"/>
      <c r="S20" s="377"/>
      <c r="T20" s="377"/>
      <c r="U20" s="377"/>
      <c r="V20" s="377"/>
      <c r="W20" s="377"/>
      <c r="X20" s="377"/>
      <c r="Y20" s="377"/>
      <c r="Z20" s="377"/>
      <c r="AA20" s="377"/>
      <c r="AB20" s="377"/>
      <c r="AC20" s="377"/>
      <c r="AD20" s="377"/>
      <c r="AE20" s="377"/>
      <c r="AF20" s="24">
        <f t="shared" si="0"/>
        <v>0</v>
      </c>
      <c r="AG20" s="412"/>
      <c r="AH20" s="412"/>
      <c r="AI20" s="388">
        <f t="shared" si="1"/>
        <v>0</v>
      </c>
      <c r="AJ20" s="18"/>
      <c r="AK20" s="13"/>
      <c r="AL20" s="73"/>
      <c r="AN20" s="72"/>
    </row>
    <row r="21" spans="1:44" ht="14.4" thickBot="1">
      <c r="A21" s="4" t="s">
        <v>153</v>
      </c>
      <c r="B21" s="22" t="s">
        <v>9</v>
      </c>
      <c r="C21" s="23" t="s">
        <v>78</v>
      </c>
      <c r="D21" s="379"/>
      <c r="E21" s="379"/>
      <c r="F21" s="379"/>
      <c r="G21" s="379"/>
      <c r="H21" s="378"/>
      <c r="I21" s="378"/>
      <c r="J21" s="378"/>
      <c r="K21" s="378"/>
      <c r="L21" s="378"/>
      <c r="M21" s="378"/>
      <c r="N21" s="377"/>
      <c r="O21" s="377"/>
      <c r="P21" s="377"/>
      <c r="Q21" s="377"/>
      <c r="R21" s="377"/>
      <c r="S21" s="377"/>
      <c r="T21" s="377"/>
      <c r="U21" s="377"/>
      <c r="V21" s="377"/>
      <c r="W21" s="377"/>
      <c r="X21" s="377"/>
      <c r="Y21" s="377"/>
      <c r="Z21" s="377"/>
      <c r="AA21" s="377"/>
      <c r="AB21" s="377"/>
      <c r="AC21" s="377"/>
      <c r="AD21" s="377"/>
      <c r="AE21" s="377"/>
      <c r="AF21" s="24">
        <f t="shared" si="0"/>
        <v>0</v>
      </c>
      <c r="AG21" s="412"/>
      <c r="AH21" s="412"/>
      <c r="AI21" s="388">
        <f t="shared" si="1"/>
        <v>0</v>
      </c>
      <c r="AJ21" s="18"/>
      <c r="AK21" s="13"/>
      <c r="AL21" s="73"/>
      <c r="AN21" s="72"/>
    </row>
    <row r="22" spans="1:44" ht="14.4" thickBot="1">
      <c r="A22" s="4" t="s">
        <v>153</v>
      </c>
      <c r="B22" s="22" t="s">
        <v>10</v>
      </c>
      <c r="C22" s="23" t="s">
        <v>79</v>
      </c>
      <c r="D22" s="379"/>
      <c r="E22" s="379"/>
      <c r="F22" s="379"/>
      <c r="G22" s="379"/>
      <c r="H22" s="378"/>
      <c r="I22" s="378"/>
      <c r="J22" s="378"/>
      <c r="K22" s="378"/>
      <c r="L22" s="378"/>
      <c r="M22" s="378"/>
      <c r="N22" s="377"/>
      <c r="O22" s="377"/>
      <c r="P22" s="377"/>
      <c r="Q22" s="377"/>
      <c r="R22" s="377"/>
      <c r="S22" s="377"/>
      <c r="T22" s="377"/>
      <c r="U22" s="377"/>
      <c r="V22" s="377"/>
      <c r="W22" s="377"/>
      <c r="X22" s="377"/>
      <c r="Y22" s="377"/>
      <c r="Z22" s="377"/>
      <c r="AA22" s="377"/>
      <c r="AB22" s="377"/>
      <c r="AC22" s="377"/>
      <c r="AD22" s="377"/>
      <c r="AE22" s="377"/>
      <c r="AF22" s="24">
        <f t="shared" si="0"/>
        <v>0</v>
      </c>
      <c r="AG22" s="412"/>
      <c r="AH22" s="412"/>
      <c r="AI22" s="388">
        <f t="shared" si="1"/>
        <v>0</v>
      </c>
      <c r="AJ22" s="18"/>
      <c r="AK22" s="13"/>
      <c r="AL22" s="73"/>
      <c r="AN22" s="72"/>
    </row>
    <row r="23" spans="1:44" ht="14.4" thickBot="1">
      <c r="A23" s="4" t="s">
        <v>153</v>
      </c>
      <c r="B23" s="33" t="s">
        <v>11</v>
      </c>
      <c r="C23" s="32" t="s">
        <v>233</v>
      </c>
      <c r="D23" s="377"/>
      <c r="E23" s="377"/>
      <c r="F23" s="377"/>
      <c r="G23" s="377"/>
      <c r="H23" s="378"/>
      <c r="I23" s="378"/>
      <c r="J23" s="378"/>
      <c r="K23" s="378"/>
      <c r="L23" s="378"/>
      <c r="M23" s="378"/>
      <c r="N23" s="377"/>
      <c r="O23" s="377"/>
      <c r="P23" s="377"/>
      <c r="Q23" s="377"/>
      <c r="R23" s="377"/>
      <c r="S23" s="377"/>
      <c r="T23" s="377"/>
      <c r="U23" s="377"/>
      <c r="V23" s="377"/>
      <c r="W23" s="377"/>
      <c r="X23" s="377"/>
      <c r="Y23" s="377"/>
      <c r="Z23" s="377"/>
      <c r="AA23" s="377"/>
      <c r="AB23" s="377"/>
      <c r="AC23" s="377"/>
      <c r="AD23" s="377"/>
      <c r="AE23" s="377"/>
      <c r="AF23" s="24">
        <f t="shared" si="0"/>
        <v>0</v>
      </c>
      <c r="AG23" s="412"/>
      <c r="AH23" s="412"/>
      <c r="AI23" s="388">
        <f t="shared" si="1"/>
        <v>0</v>
      </c>
      <c r="AJ23" s="17"/>
      <c r="AK23" s="13"/>
      <c r="AL23" s="73"/>
      <c r="AN23" s="72"/>
    </row>
    <row r="24" spans="1:44" ht="14.4" thickBot="1">
      <c r="A24" s="4" t="s">
        <v>153</v>
      </c>
      <c r="B24" s="33" t="s">
        <v>21</v>
      </c>
      <c r="C24" s="32" t="s">
        <v>234</v>
      </c>
      <c r="D24" s="377"/>
      <c r="E24" s="377"/>
      <c r="F24" s="377"/>
      <c r="G24" s="377"/>
      <c r="H24" s="378"/>
      <c r="I24" s="378"/>
      <c r="J24" s="378"/>
      <c r="K24" s="378"/>
      <c r="L24" s="378"/>
      <c r="M24" s="378"/>
      <c r="N24" s="377"/>
      <c r="O24" s="377"/>
      <c r="P24" s="377"/>
      <c r="Q24" s="377"/>
      <c r="R24" s="377"/>
      <c r="S24" s="377"/>
      <c r="T24" s="377"/>
      <c r="U24" s="377"/>
      <c r="V24" s="377"/>
      <c r="W24" s="377"/>
      <c r="X24" s="377"/>
      <c r="Y24" s="377"/>
      <c r="Z24" s="377"/>
      <c r="AA24" s="377"/>
      <c r="AB24" s="377"/>
      <c r="AC24" s="377"/>
      <c r="AD24" s="377"/>
      <c r="AE24" s="377"/>
      <c r="AF24" s="24">
        <f t="shared" si="0"/>
        <v>0</v>
      </c>
      <c r="AG24" s="412"/>
      <c r="AH24" s="412"/>
      <c r="AI24" s="388">
        <f t="shared" si="1"/>
        <v>0</v>
      </c>
      <c r="AJ24" s="17"/>
      <c r="AK24" s="13"/>
      <c r="AL24" s="73"/>
      <c r="AN24" s="72"/>
    </row>
    <row r="25" spans="1:44" ht="14.4" thickBot="1">
      <c r="A25" s="4" t="s">
        <v>153</v>
      </c>
      <c r="B25" s="22" t="s">
        <v>12</v>
      </c>
      <c r="C25" s="23" t="s">
        <v>80</v>
      </c>
      <c r="D25" s="379"/>
      <c r="E25" s="379"/>
      <c r="F25" s="379"/>
      <c r="G25" s="379"/>
      <c r="H25" s="380"/>
      <c r="I25" s="380"/>
      <c r="J25" s="380"/>
      <c r="K25" s="380"/>
      <c r="L25" s="380"/>
      <c r="M25" s="380"/>
      <c r="N25" s="379"/>
      <c r="O25" s="379"/>
      <c r="P25" s="379"/>
      <c r="Q25" s="379"/>
      <c r="R25" s="379"/>
      <c r="S25" s="379"/>
      <c r="T25" s="379"/>
      <c r="U25" s="379"/>
      <c r="V25" s="379"/>
      <c r="W25" s="379"/>
      <c r="X25" s="379"/>
      <c r="Y25" s="379"/>
      <c r="Z25" s="379"/>
      <c r="AA25" s="379"/>
      <c r="AB25" s="379"/>
      <c r="AC25" s="379"/>
      <c r="AD25" s="379"/>
      <c r="AE25" s="379"/>
      <c r="AF25" s="24">
        <f t="shared" si="0"/>
        <v>0</v>
      </c>
      <c r="AG25" s="413"/>
      <c r="AH25" s="413"/>
      <c r="AI25" s="388">
        <f t="shared" si="1"/>
        <v>0</v>
      </c>
      <c r="AJ25" s="18"/>
      <c r="AK25" s="13"/>
      <c r="AL25" s="73"/>
      <c r="AN25" s="72"/>
    </row>
    <row r="26" spans="1:44" ht="14.4" thickBot="1">
      <c r="A26" s="4" t="s">
        <v>153</v>
      </c>
      <c r="B26" s="22" t="s">
        <v>13</v>
      </c>
      <c r="C26" s="23" t="s">
        <v>81</v>
      </c>
      <c r="D26" s="379"/>
      <c r="E26" s="379"/>
      <c r="F26" s="379"/>
      <c r="G26" s="379"/>
      <c r="H26" s="380"/>
      <c r="I26" s="380"/>
      <c r="J26" s="380"/>
      <c r="K26" s="380"/>
      <c r="L26" s="380"/>
      <c r="M26" s="380"/>
      <c r="N26" s="379"/>
      <c r="O26" s="379"/>
      <c r="P26" s="379"/>
      <c r="Q26" s="379"/>
      <c r="R26" s="379"/>
      <c r="S26" s="379"/>
      <c r="T26" s="379"/>
      <c r="U26" s="379"/>
      <c r="V26" s="379"/>
      <c r="W26" s="379"/>
      <c r="X26" s="379"/>
      <c r="Y26" s="379"/>
      <c r="Z26" s="379"/>
      <c r="AA26" s="379"/>
      <c r="AB26" s="379"/>
      <c r="AC26" s="379"/>
      <c r="AD26" s="379"/>
      <c r="AE26" s="379"/>
      <c r="AF26" s="24">
        <f t="shared" si="0"/>
        <v>0</v>
      </c>
      <c r="AG26" s="413"/>
      <c r="AH26" s="413"/>
      <c r="AI26" s="388">
        <f t="shared" si="1"/>
        <v>0</v>
      </c>
      <c r="AJ26" s="18"/>
      <c r="AK26" s="13"/>
      <c r="AL26" s="73"/>
      <c r="AN26" s="72"/>
    </row>
    <row r="27" spans="1:44" ht="14.4" thickBot="1">
      <c r="A27" s="4" t="s">
        <v>154</v>
      </c>
      <c r="B27" s="22" t="s">
        <v>14</v>
      </c>
      <c r="C27" s="23" t="s">
        <v>82</v>
      </c>
      <c r="D27" s="379"/>
      <c r="E27" s="379"/>
      <c r="F27" s="379"/>
      <c r="G27" s="379"/>
      <c r="H27" s="380"/>
      <c r="I27" s="380"/>
      <c r="J27" s="380"/>
      <c r="K27" s="380"/>
      <c r="L27" s="380"/>
      <c r="M27" s="380"/>
      <c r="N27" s="379"/>
      <c r="O27" s="379"/>
      <c r="P27" s="379"/>
      <c r="Q27" s="379"/>
      <c r="R27" s="379"/>
      <c r="S27" s="379"/>
      <c r="T27" s="379"/>
      <c r="U27" s="379"/>
      <c r="V27" s="379"/>
      <c r="W27" s="379"/>
      <c r="X27" s="379"/>
      <c r="Y27" s="379"/>
      <c r="Z27" s="379"/>
      <c r="AA27" s="379"/>
      <c r="AB27" s="379"/>
      <c r="AC27" s="379"/>
      <c r="AD27" s="379"/>
      <c r="AE27" s="379"/>
      <c r="AF27" s="24">
        <f t="shared" si="0"/>
        <v>0</v>
      </c>
      <c r="AG27" s="413"/>
      <c r="AH27" s="413"/>
      <c r="AI27" s="388">
        <f t="shared" si="1"/>
        <v>0</v>
      </c>
      <c r="AJ27" s="18"/>
      <c r="AK27" s="13"/>
      <c r="AL27" s="73"/>
      <c r="AN27" s="72"/>
    </row>
    <row r="28" spans="1:44" ht="14.4" thickBot="1">
      <c r="A28" s="4" t="s">
        <v>154</v>
      </c>
      <c r="B28" s="22" t="s">
        <v>15</v>
      </c>
      <c r="C28" s="23" t="s">
        <v>83</v>
      </c>
      <c r="D28" s="379"/>
      <c r="E28" s="379"/>
      <c r="F28" s="379"/>
      <c r="G28" s="379"/>
      <c r="H28" s="380"/>
      <c r="I28" s="380"/>
      <c r="J28" s="380"/>
      <c r="K28" s="380"/>
      <c r="L28" s="380"/>
      <c r="M28" s="380"/>
      <c r="N28" s="379"/>
      <c r="O28" s="379"/>
      <c r="P28" s="379"/>
      <c r="Q28" s="379"/>
      <c r="R28" s="379"/>
      <c r="S28" s="379"/>
      <c r="T28" s="379"/>
      <c r="U28" s="379"/>
      <c r="V28" s="379"/>
      <c r="W28" s="379"/>
      <c r="X28" s="379"/>
      <c r="Y28" s="379"/>
      <c r="Z28" s="379"/>
      <c r="AA28" s="379"/>
      <c r="AB28" s="379"/>
      <c r="AC28" s="379"/>
      <c r="AD28" s="379"/>
      <c r="AE28" s="379"/>
      <c r="AF28" s="24">
        <f t="shared" si="0"/>
        <v>0</v>
      </c>
      <c r="AG28" s="413"/>
      <c r="AH28" s="413"/>
      <c r="AI28" s="388">
        <f t="shared" si="1"/>
        <v>0</v>
      </c>
      <c r="AJ28" s="18"/>
      <c r="AK28" s="13"/>
      <c r="AL28" s="73"/>
      <c r="AN28" s="72"/>
    </row>
    <row r="29" spans="1:44" ht="14.4" thickBot="1">
      <c r="A29" s="4" t="s">
        <v>153</v>
      </c>
      <c r="B29" s="22" t="s">
        <v>16</v>
      </c>
      <c r="C29" s="23" t="s">
        <v>84</v>
      </c>
      <c r="D29" s="379"/>
      <c r="E29" s="379"/>
      <c r="F29" s="379"/>
      <c r="G29" s="379"/>
      <c r="H29" s="380"/>
      <c r="I29" s="380"/>
      <c r="J29" s="380"/>
      <c r="K29" s="380"/>
      <c r="L29" s="380"/>
      <c r="M29" s="380"/>
      <c r="N29" s="379"/>
      <c r="O29" s="379"/>
      <c r="P29" s="379"/>
      <c r="Q29" s="379"/>
      <c r="R29" s="379"/>
      <c r="S29" s="379"/>
      <c r="T29" s="379"/>
      <c r="U29" s="379"/>
      <c r="V29" s="379"/>
      <c r="W29" s="379"/>
      <c r="X29" s="379"/>
      <c r="Y29" s="379"/>
      <c r="Z29" s="379"/>
      <c r="AA29" s="379"/>
      <c r="AB29" s="379"/>
      <c r="AC29" s="379"/>
      <c r="AD29" s="379"/>
      <c r="AE29" s="379"/>
      <c r="AF29" s="24">
        <f t="shared" si="0"/>
        <v>0</v>
      </c>
      <c r="AG29" s="413"/>
      <c r="AH29" s="413"/>
      <c r="AI29" s="388">
        <f t="shared" si="1"/>
        <v>0</v>
      </c>
      <c r="AJ29" s="18"/>
      <c r="AK29" s="13"/>
      <c r="AL29" s="73"/>
      <c r="AN29" s="72"/>
    </row>
    <row r="30" spans="1:44" ht="14.4" thickBot="1">
      <c r="A30" s="4" t="s">
        <v>153</v>
      </c>
      <c r="B30" s="22" t="s">
        <v>17</v>
      </c>
      <c r="C30" s="23" t="s">
        <v>85</v>
      </c>
      <c r="D30" s="379"/>
      <c r="E30" s="379"/>
      <c r="F30" s="379"/>
      <c r="G30" s="379"/>
      <c r="H30" s="380"/>
      <c r="I30" s="380"/>
      <c r="J30" s="380"/>
      <c r="K30" s="380"/>
      <c r="L30" s="380"/>
      <c r="M30" s="380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79"/>
      <c r="Z30" s="379"/>
      <c r="AA30" s="379"/>
      <c r="AB30" s="379"/>
      <c r="AC30" s="379"/>
      <c r="AD30" s="379"/>
      <c r="AE30" s="379"/>
      <c r="AF30" s="24">
        <f t="shared" si="0"/>
        <v>0</v>
      </c>
      <c r="AG30" s="413"/>
      <c r="AH30" s="413"/>
      <c r="AI30" s="388">
        <f t="shared" si="1"/>
        <v>0</v>
      </c>
      <c r="AJ30" s="18"/>
      <c r="AK30" s="13"/>
      <c r="AL30" s="73"/>
      <c r="AN30" s="72"/>
    </row>
    <row r="31" spans="1:44" ht="14.4" thickBot="1">
      <c r="A31" s="4" t="s">
        <v>153</v>
      </c>
      <c r="B31" s="22" t="s">
        <v>18</v>
      </c>
      <c r="C31" s="23" t="s">
        <v>86</v>
      </c>
      <c r="D31" s="379"/>
      <c r="E31" s="379"/>
      <c r="F31" s="379"/>
      <c r="G31" s="379"/>
      <c r="H31" s="380"/>
      <c r="I31" s="380"/>
      <c r="J31" s="380"/>
      <c r="K31" s="380"/>
      <c r="L31" s="380"/>
      <c r="M31" s="380"/>
      <c r="N31" s="379"/>
      <c r="O31" s="379"/>
      <c r="P31" s="379"/>
      <c r="Q31" s="379"/>
      <c r="R31" s="379"/>
      <c r="S31" s="379"/>
      <c r="T31" s="379"/>
      <c r="U31" s="379"/>
      <c r="V31" s="379"/>
      <c r="W31" s="379"/>
      <c r="X31" s="379"/>
      <c r="Y31" s="379"/>
      <c r="Z31" s="379"/>
      <c r="AA31" s="379"/>
      <c r="AB31" s="379"/>
      <c r="AC31" s="379"/>
      <c r="AD31" s="379"/>
      <c r="AE31" s="379"/>
      <c r="AF31" s="24">
        <f t="shared" si="0"/>
        <v>0</v>
      </c>
      <c r="AG31" s="413"/>
      <c r="AH31" s="413"/>
      <c r="AI31" s="388">
        <f t="shared" si="1"/>
        <v>0</v>
      </c>
      <c r="AJ31" s="18"/>
      <c r="AK31" s="13"/>
      <c r="AL31" s="73"/>
      <c r="AN31" s="72"/>
    </row>
    <row r="32" spans="1:44" ht="14.4" thickBot="1">
      <c r="A32" s="4" t="s">
        <v>153</v>
      </c>
      <c r="B32" s="22" t="s">
        <v>19</v>
      </c>
      <c r="C32" s="23" t="s">
        <v>88</v>
      </c>
      <c r="D32" s="379"/>
      <c r="E32" s="379"/>
      <c r="F32" s="379"/>
      <c r="G32" s="379"/>
      <c r="H32" s="380"/>
      <c r="I32" s="380"/>
      <c r="J32" s="380"/>
      <c r="K32" s="380"/>
      <c r="L32" s="380"/>
      <c r="M32" s="380"/>
      <c r="N32" s="379"/>
      <c r="O32" s="379"/>
      <c r="P32" s="379"/>
      <c r="Q32" s="379"/>
      <c r="R32" s="379"/>
      <c r="S32" s="379"/>
      <c r="T32" s="379"/>
      <c r="U32" s="379"/>
      <c r="V32" s="379"/>
      <c r="W32" s="379"/>
      <c r="X32" s="379"/>
      <c r="Y32" s="379"/>
      <c r="Z32" s="379"/>
      <c r="AA32" s="379"/>
      <c r="AB32" s="379"/>
      <c r="AC32" s="379"/>
      <c r="AD32" s="379"/>
      <c r="AE32" s="379"/>
      <c r="AF32" s="24">
        <f t="shared" si="0"/>
        <v>0</v>
      </c>
      <c r="AG32" s="413"/>
      <c r="AH32" s="413"/>
      <c r="AI32" s="388">
        <f t="shared" si="1"/>
        <v>0</v>
      </c>
      <c r="AJ32" s="18"/>
      <c r="AK32" s="13"/>
      <c r="AL32" s="73"/>
      <c r="AN32" s="72"/>
    </row>
    <row r="33" spans="1:43" ht="14.4" thickBot="1">
      <c r="A33" s="4" t="s">
        <v>153</v>
      </c>
      <c r="B33" s="22" t="s">
        <v>20</v>
      </c>
      <c r="C33" s="23" t="s">
        <v>87</v>
      </c>
      <c r="D33" s="379"/>
      <c r="E33" s="379"/>
      <c r="F33" s="379"/>
      <c r="G33" s="379"/>
      <c r="H33" s="380"/>
      <c r="I33" s="380"/>
      <c r="J33" s="380"/>
      <c r="K33" s="380"/>
      <c r="L33" s="380"/>
      <c r="M33" s="380"/>
      <c r="N33" s="379"/>
      <c r="O33" s="379"/>
      <c r="P33" s="379"/>
      <c r="Q33" s="379"/>
      <c r="R33" s="379"/>
      <c r="S33" s="379"/>
      <c r="T33" s="379"/>
      <c r="U33" s="379"/>
      <c r="V33" s="379"/>
      <c r="W33" s="379"/>
      <c r="X33" s="379"/>
      <c r="Y33" s="379"/>
      <c r="Z33" s="379"/>
      <c r="AA33" s="379"/>
      <c r="AB33" s="379"/>
      <c r="AC33" s="379"/>
      <c r="AD33" s="379"/>
      <c r="AE33" s="379"/>
      <c r="AF33" s="24">
        <f t="shared" si="0"/>
        <v>0</v>
      </c>
      <c r="AG33" s="413"/>
      <c r="AH33" s="413"/>
      <c r="AI33" s="388">
        <f t="shared" si="1"/>
        <v>0</v>
      </c>
      <c r="AJ33" s="18"/>
      <c r="AK33" s="13"/>
      <c r="AL33" s="73"/>
      <c r="AN33" s="72"/>
    </row>
    <row r="34" spans="1:43" ht="14.4" thickBot="1">
      <c r="A34" s="4" t="s">
        <v>154</v>
      </c>
      <c r="B34" s="22" t="s">
        <v>33</v>
      </c>
      <c r="C34" s="23" t="s">
        <v>89</v>
      </c>
      <c r="D34" s="379"/>
      <c r="E34" s="379"/>
      <c r="F34" s="379"/>
      <c r="G34" s="379"/>
      <c r="H34" s="380"/>
      <c r="I34" s="380"/>
      <c r="J34" s="380"/>
      <c r="K34" s="380"/>
      <c r="L34" s="380"/>
      <c r="M34" s="380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A34" s="379"/>
      <c r="AB34" s="379"/>
      <c r="AC34" s="379"/>
      <c r="AD34" s="379"/>
      <c r="AE34" s="379"/>
      <c r="AF34" s="24">
        <f t="shared" si="0"/>
        <v>0</v>
      </c>
      <c r="AG34" s="413"/>
      <c r="AH34" s="413"/>
      <c r="AI34" s="388">
        <f t="shared" si="1"/>
        <v>0</v>
      </c>
      <c r="AJ34" s="18"/>
      <c r="AK34" s="13"/>
      <c r="AL34" s="73"/>
      <c r="AN34" s="72"/>
    </row>
    <row r="35" spans="1:43" ht="14.4" thickBot="1">
      <c r="A35" s="4" t="s">
        <v>153</v>
      </c>
      <c r="B35" s="22" t="s">
        <v>22</v>
      </c>
      <c r="C35" s="23" t="s">
        <v>90</v>
      </c>
      <c r="D35" s="379"/>
      <c r="E35" s="379"/>
      <c r="F35" s="379"/>
      <c r="G35" s="379"/>
      <c r="H35" s="380"/>
      <c r="I35" s="380"/>
      <c r="J35" s="380"/>
      <c r="K35" s="380"/>
      <c r="L35" s="380"/>
      <c r="M35" s="380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24">
        <f t="shared" si="0"/>
        <v>0</v>
      </c>
      <c r="AG35" s="413"/>
      <c r="AH35" s="413"/>
      <c r="AI35" s="388">
        <f t="shared" si="1"/>
        <v>0</v>
      </c>
      <c r="AJ35" s="18"/>
      <c r="AK35" s="13"/>
      <c r="AL35" s="73"/>
      <c r="AN35" s="72"/>
    </row>
    <row r="36" spans="1:43" ht="14.4" thickBot="1">
      <c r="A36" s="4" t="s">
        <v>153</v>
      </c>
      <c r="B36" s="22" t="s">
        <v>23</v>
      </c>
      <c r="C36" s="23" t="s">
        <v>91</v>
      </c>
      <c r="D36" s="379"/>
      <c r="E36" s="379"/>
      <c r="F36" s="379"/>
      <c r="G36" s="379"/>
      <c r="H36" s="380"/>
      <c r="I36" s="380"/>
      <c r="J36" s="380"/>
      <c r="K36" s="380"/>
      <c r="L36" s="380"/>
      <c r="M36" s="380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24">
        <f t="shared" si="0"/>
        <v>0</v>
      </c>
      <c r="AG36" s="413"/>
      <c r="AH36" s="413"/>
      <c r="AI36" s="388">
        <f t="shared" si="1"/>
        <v>0</v>
      </c>
      <c r="AJ36" s="18"/>
      <c r="AK36" s="13"/>
      <c r="AL36" s="73"/>
      <c r="AN36" s="72"/>
    </row>
    <row r="37" spans="1:43" ht="14.4" thickBot="1">
      <c r="A37" s="4" t="s">
        <v>155</v>
      </c>
      <c r="B37" s="22" t="s">
        <v>24</v>
      </c>
      <c r="C37" s="23" t="s">
        <v>92</v>
      </c>
      <c r="D37" s="379"/>
      <c r="E37" s="379"/>
      <c r="F37" s="379"/>
      <c r="G37" s="379"/>
      <c r="H37" s="380"/>
      <c r="I37" s="380"/>
      <c r="J37" s="380"/>
      <c r="K37" s="380"/>
      <c r="L37" s="380"/>
      <c r="M37" s="380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A37" s="379"/>
      <c r="AB37" s="379"/>
      <c r="AC37" s="379"/>
      <c r="AD37" s="379"/>
      <c r="AE37" s="379"/>
      <c r="AF37" s="24">
        <f t="shared" si="0"/>
        <v>0</v>
      </c>
      <c r="AG37" s="413"/>
      <c r="AH37" s="413"/>
      <c r="AI37" s="388">
        <f t="shared" si="1"/>
        <v>0</v>
      </c>
      <c r="AJ37" s="18"/>
      <c r="AK37" s="13"/>
      <c r="AL37" s="73"/>
      <c r="AN37" s="72"/>
    </row>
    <row r="38" spans="1:43" ht="14.4" thickBot="1">
      <c r="A38" s="4" t="s">
        <v>155</v>
      </c>
      <c r="B38" s="22" t="s">
        <v>25</v>
      </c>
      <c r="C38" s="23" t="s">
        <v>93</v>
      </c>
      <c r="D38" s="379"/>
      <c r="E38" s="379"/>
      <c r="F38" s="379"/>
      <c r="G38" s="379"/>
      <c r="H38" s="380"/>
      <c r="I38" s="380"/>
      <c r="J38" s="380"/>
      <c r="K38" s="380"/>
      <c r="L38" s="380"/>
      <c r="M38" s="380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24">
        <f t="shared" si="0"/>
        <v>0</v>
      </c>
      <c r="AG38" s="413"/>
      <c r="AH38" s="413"/>
      <c r="AI38" s="388">
        <f t="shared" si="1"/>
        <v>0</v>
      </c>
      <c r="AJ38" s="18"/>
      <c r="AK38" s="13"/>
      <c r="AL38" s="73"/>
      <c r="AN38" s="72"/>
    </row>
    <row r="39" spans="1:43" ht="14.4" thickBot="1">
      <c r="A39" s="4" t="s">
        <v>155</v>
      </c>
      <c r="B39" s="22" t="s">
        <v>26</v>
      </c>
      <c r="C39" s="23" t="s">
        <v>94</v>
      </c>
      <c r="D39" s="379"/>
      <c r="E39" s="379"/>
      <c r="F39" s="379"/>
      <c r="G39" s="379"/>
      <c r="H39" s="380"/>
      <c r="I39" s="380"/>
      <c r="J39" s="380"/>
      <c r="K39" s="380"/>
      <c r="L39" s="380"/>
      <c r="M39" s="380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24">
        <f t="shared" si="0"/>
        <v>0</v>
      </c>
      <c r="AG39" s="413"/>
      <c r="AH39" s="413"/>
      <c r="AI39" s="388">
        <f t="shared" si="1"/>
        <v>0</v>
      </c>
      <c r="AJ39" s="18"/>
      <c r="AK39" s="13"/>
      <c r="AL39" s="73"/>
      <c r="AN39" s="72"/>
    </row>
    <row r="40" spans="1:43" ht="14.4" thickBot="1">
      <c r="A40" s="4" t="s">
        <v>155</v>
      </c>
      <c r="B40" s="22" t="s">
        <v>27</v>
      </c>
      <c r="C40" s="23" t="s">
        <v>95</v>
      </c>
      <c r="D40" s="379"/>
      <c r="E40" s="379"/>
      <c r="F40" s="379"/>
      <c r="G40" s="379"/>
      <c r="H40" s="380"/>
      <c r="I40" s="380"/>
      <c r="J40" s="380"/>
      <c r="K40" s="380"/>
      <c r="L40" s="380"/>
      <c r="M40" s="380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A40" s="379"/>
      <c r="AB40" s="379"/>
      <c r="AC40" s="379"/>
      <c r="AD40" s="379"/>
      <c r="AE40" s="379"/>
      <c r="AF40" s="24">
        <f t="shared" si="0"/>
        <v>0</v>
      </c>
      <c r="AG40" s="413"/>
      <c r="AH40" s="413"/>
      <c r="AI40" s="388">
        <f t="shared" si="1"/>
        <v>0</v>
      </c>
      <c r="AJ40" s="18"/>
      <c r="AK40" s="13"/>
      <c r="AL40" s="73"/>
      <c r="AN40" s="72"/>
    </row>
    <row r="41" spans="1:43" ht="14.4" thickBot="1">
      <c r="A41" s="4" t="s">
        <v>155</v>
      </c>
      <c r="B41" s="22" t="s">
        <v>28</v>
      </c>
      <c r="C41" s="23" t="s">
        <v>96</v>
      </c>
      <c r="D41" s="379"/>
      <c r="E41" s="379"/>
      <c r="F41" s="379"/>
      <c r="G41" s="379"/>
      <c r="H41" s="380"/>
      <c r="I41" s="380"/>
      <c r="J41" s="380"/>
      <c r="K41" s="380"/>
      <c r="L41" s="380"/>
      <c r="M41" s="380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A41" s="379"/>
      <c r="AB41" s="379"/>
      <c r="AC41" s="379"/>
      <c r="AD41" s="379"/>
      <c r="AE41" s="379"/>
      <c r="AF41" s="24">
        <f t="shared" ref="AF41:AF72" si="2">SUM(D41:AE41)</f>
        <v>0</v>
      </c>
      <c r="AG41" s="413"/>
      <c r="AH41" s="413"/>
      <c r="AI41" s="388">
        <f t="shared" si="1"/>
        <v>0</v>
      </c>
      <c r="AJ41" s="18"/>
      <c r="AK41" s="13"/>
      <c r="AL41" s="73"/>
      <c r="AN41" s="72"/>
    </row>
    <row r="42" spans="1:43" ht="14.4" thickBot="1">
      <c r="A42" s="4" t="s">
        <v>155</v>
      </c>
      <c r="B42" s="22" t="s">
        <v>29</v>
      </c>
      <c r="C42" s="23" t="s">
        <v>97</v>
      </c>
      <c r="D42" s="379"/>
      <c r="E42" s="379"/>
      <c r="F42" s="379"/>
      <c r="G42" s="379"/>
      <c r="H42" s="380"/>
      <c r="I42" s="380"/>
      <c r="J42" s="380"/>
      <c r="K42" s="380"/>
      <c r="L42" s="380"/>
      <c r="M42" s="380"/>
      <c r="N42" s="379"/>
      <c r="O42" s="379"/>
      <c r="P42" s="379"/>
      <c r="Q42" s="379"/>
      <c r="R42" s="379"/>
      <c r="S42" s="379"/>
      <c r="T42" s="379"/>
      <c r="U42" s="379"/>
      <c r="V42" s="379"/>
      <c r="W42" s="379"/>
      <c r="X42" s="379"/>
      <c r="Y42" s="379"/>
      <c r="Z42" s="379"/>
      <c r="AA42" s="379"/>
      <c r="AB42" s="379"/>
      <c r="AC42" s="379"/>
      <c r="AD42" s="379"/>
      <c r="AE42" s="379"/>
      <c r="AF42" s="24">
        <f t="shared" si="2"/>
        <v>0</v>
      </c>
      <c r="AG42" s="413"/>
      <c r="AH42" s="413"/>
      <c r="AI42" s="388">
        <f t="shared" si="1"/>
        <v>0</v>
      </c>
      <c r="AJ42" s="18"/>
      <c r="AK42" s="13"/>
      <c r="AL42" s="73"/>
      <c r="AN42" s="72"/>
    </row>
    <row r="43" spans="1:43" ht="14.4" thickBot="1">
      <c r="A43" s="4" t="s">
        <v>155</v>
      </c>
      <c r="B43" s="22" t="s">
        <v>30</v>
      </c>
      <c r="C43" s="23" t="s">
        <v>98</v>
      </c>
      <c r="D43" s="379"/>
      <c r="E43" s="379"/>
      <c r="F43" s="379"/>
      <c r="G43" s="379"/>
      <c r="H43" s="380"/>
      <c r="I43" s="380"/>
      <c r="J43" s="380"/>
      <c r="K43" s="380"/>
      <c r="L43" s="380"/>
      <c r="M43" s="380"/>
      <c r="N43" s="379"/>
      <c r="O43" s="379"/>
      <c r="P43" s="379"/>
      <c r="Q43" s="379"/>
      <c r="R43" s="379"/>
      <c r="S43" s="379"/>
      <c r="T43" s="379"/>
      <c r="U43" s="379"/>
      <c r="V43" s="379"/>
      <c r="W43" s="379"/>
      <c r="X43" s="379"/>
      <c r="Y43" s="379"/>
      <c r="Z43" s="379"/>
      <c r="AA43" s="379"/>
      <c r="AB43" s="379"/>
      <c r="AC43" s="379"/>
      <c r="AD43" s="379"/>
      <c r="AE43" s="379"/>
      <c r="AF43" s="24">
        <f t="shared" si="2"/>
        <v>0</v>
      </c>
      <c r="AG43" s="413"/>
      <c r="AH43" s="413"/>
      <c r="AI43" s="388">
        <f t="shared" si="1"/>
        <v>0</v>
      </c>
      <c r="AJ43" s="17"/>
      <c r="AK43" s="12"/>
      <c r="AL43" s="73"/>
      <c r="AN43" s="72"/>
    </row>
    <row r="44" spans="1:43" ht="14.4" thickBot="1">
      <c r="A44" s="4" t="s">
        <v>153</v>
      </c>
      <c r="B44" s="22" t="s">
        <v>31</v>
      </c>
      <c r="C44" s="23" t="s">
        <v>99</v>
      </c>
      <c r="D44" s="379"/>
      <c r="E44" s="379"/>
      <c r="F44" s="379"/>
      <c r="G44" s="379"/>
      <c r="H44" s="380"/>
      <c r="I44" s="380"/>
      <c r="J44" s="380"/>
      <c r="K44" s="380"/>
      <c r="L44" s="380"/>
      <c r="M44" s="380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379"/>
      <c r="AD44" s="379"/>
      <c r="AE44" s="379"/>
      <c r="AF44" s="24">
        <f t="shared" si="2"/>
        <v>0</v>
      </c>
      <c r="AG44" s="413"/>
      <c r="AH44" s="413"/>
      <c r="AI44" s="388">
        <f t="shared" si="1"/>
        <v>0</v>
      </c>
      <c r="AJ44" s="17"/>
      <c r="AK44" s="12"/>
      <c r="AL44" s="73"/>
      <c r="AN44" s="72"/>
    </row>
    <row r="45" spans="1:43" ht="14.4" thickBot="1">
      <c r="A45" s="4" t="s">
        <v>155</v>
      </c>
      <c r="B45" s="22" t="s">
        <v>31</v>
      </c>
      <c r="C45" s="23" t="s">
        <v>100</v>
      </c>
      <c r="D45" s="379"/>
      <c r="E45" s="379"/>
      <c r="F45" s="379"/>
      <c r="G45" s="379"/>
      <c r="H45" s="380"/>
      <c r="I45" s="380"/>
      <c r="J45" s="380"/>
      <c r="K45" s="380"/>
      <c r="L45" s="380"/>
      <c r="M45" s="380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79"/>
      <c r="AD45" s="379"/>
      <c r="AE45" s="379"/>
      <c r="AF45" s="24">
        <f t="shared" si="2"/>
        <v>0</v>
      </c>
      <c r="AG45" s="413"/>
      <c r="AH45" s="413"/>
      <c r="AI45" s="388">
        <f t="shared" si="1"/>
        <v>0</v>
      </c>
      <c r="AJ45" s="70"/>
      <c r="AK45" s="12"/>
      <c r="AL45" s="73"/>
      <c r="AN45" s="72"/>
    </row>
    <row r="46" spans="1:43" ht="17.25" customHeight="1" thickBot="1">
      <c r="B46" s="88" t="s">
        <v>31</v>
      </c>
      <c r="C46" s="83" t="s">
        <v>203</v>
      </c>
      <c r="D46" s="409"/>
      <c r="E46" s="409"/>
      <c r="F46" s="409"/>
      <c r="G46" s="409"/>
      <c r="H46" s="380"/>
      <c r="I46" s="380"/>
      <c r="J46" s="380"/>
      <c r="K46" s="380"/>
      <c r="L46" s="380"/>
      <c r="M46" s="380"/>
      <c r="N46" s="379"/>
      <c r="O46" s="379"/>
      <c r="P46" s="379"/>
      <c r="Q46" s="379"/>
      <c r="R46" s="379"/>
      <c r="S46" s="379"/>
      <c r="T46" s="379"/>
      <c r="U46" s="379"/>
      <c r="V46" s="379"/>
      <c r="W46" s="379"/>
      <c r="X46" s="379"/>
      <c r="Y46" s="379"/>
      <c r="Z46" s="379"/>
      <c r="AA46" s="379"/>
      <c r="AB46" s="379"/>
      <c r="AC46" s="379"/>
      <c r="AD46" s="379"/>
      <c r="AE46" s="379"/>
      <c r="AF46" s="24">
        <f t="shared" si="2"/>
        <v>0</v>
      </c>
      <c r="AG46" s="413"/>
      <c r="AH46" s="413"/>
      <c r="AI46" s="388">
        <f t="shared" si="1"/>
        <v>0</v>
      </c>
      <c r="AJ46" s="69"/>
      <c r="AK46" s="11"/>
      <c r="AL46" s="73"/>
      <c r="AN46" s="72"/>
    </row>
    <row r="47" spans="1:43" ht="17.25" customHeight="1" thickBot="1">
      <c r="B47" s="89" t="s">
        <v>31</v>
      </c>
      <c r="C47" s="84" t="s">
        <v>204</v>
      </c>
      <c r="D47" s="410"/>
      <c r="E47" s="410"/>
      <c r="F47" s="410"/>
      <c r="G47" s="410"/>
      <c r="H47" s="380"/>
      <c r="I47" s="380"/>
      <c r="J47" s="380"/>
      <c r="K47" s="380"/>
      <c r="L47" s="380"/>
      <c r="M47" s="380"/>
      <c r="N47" s="379"/>
      <c r="O47" s="379"/>
      <c r="P47" s="379"/>
      <c r="Q47" s="379"/>
      <c r="R47" s="379"/>
      <c r="S47" s="379"/>
      <c r="T47" s="379"/>
      <c r="U47" s="379"/>
      <c r="V47" s="379"/>
      <c r="W47" s="379"/>
      <c r="X47" s="379"/>
      <c r="Y47" s="379"/>
      <c r="Z47" s="379"/>
      <c r="AA47" s="379"/>
      <c r="AB47" s="379"/>
      <c r="AC47" s="379"/>
      <c r="AD47" s="379"/>
      <c r="AE47" s="379"/>
      <c r="AF47" s="24">
        <f t="shared" si="2"/>
        <v>0</v>
      </c>
      <c r="AG47" s="415"/>
      <c r="AH47" s="379"/>
      <c r="AI47" s="388">
        <f t="shared" si="1"/>
        <v>0</v>
      </c>
      <c r="AJ47" s="85"/>
      <c r="AK47" s="11"/>
      <c r="AM47" s="73"/>
      <c r="AN47" s="72"/>
      <c r="AP47" s="72"/>
      <c r="AQ47" s="72"/>
    </row>
    <row r="48" spans="1:43" ht="15.75" customHeight="1" thickBot="1">
      <c r="A48" s="68" t="s">
        <v>156</v>
      </c>
      <c r="B48" s="87" t="s">
        <v>57</v>
      </c>
      <c r="C48" s="265" t="s">
        <v>161</v>
      </c>
      <c r="D48" s="411"/>
      <c r="E48" s="411"/>
      <c r="F48" s="411"/>
      <c r="G48" s="411"/>
      <c r="H48" s="381"/>
      <c r="I48" s="381"/>
      <c r="J48" s="381"/>
      <c r="K48" s="381"/>
      <c r="L48" s="381"/>
      <c r="M48" s="381"/>
      <c r="N48" s="414"/>
      <c r="O48" s="414"/>
      <c r="P48" s="414"/>
      <c r="Q48" s="414"/>
      <c r="R48" s="414"/>
      <c r="S48" s="414"/>
      <c r="T48" s="414"/>
      <c r="U48" s="414"/>
      <c r="V48" s="414"/>
      <c r="W48" s="414"/>
      <c r="X48" s="414"/>
      <c r="Y48" s="414"/>
      <c r="Z48" s="414"/>
      <c r="AA48" s="414"/>
      <c r="AB48" s="414"/>
      <c r="AC48" s="414"/>
      <c r="AD48" s="414"/>
      <c r="AE48" s="414"/>
      <c r="AF48" s="24">
        <f t="shared" si="2"/>
        <v>0</v>
      </c>
      <c r="AG48" s="414"/>
      <c r="AH48" s="414"/>
      <c r="AI48" s="388">
        <f t="shared" si="1"/>
        <v>0</v>
      </c>
      <c r="AJ48" s="29"/>
      <c r="AK48" s="12"/>
      <c r="AM48" s="73"/>
      <c r="AN48" s="72"/>
      <c r="AP48" s="72"/>
      <c r="AQ48" s="72"/>
    </row>
    <row r="49" spans="1:43" ht="14.4" thickBot="1">
      <c r="A49" s="68" t="s">
        <v>156</v>
      </c>
      <c r="B49" s="89" t="s">
        <v>36</v>
      </c>
      <c r="C49" s="433" t="s">
        <v>162</v>
      </c>
      <c r="D49" s="411"/>
      <c r="E49" s="411"/>
      <c r="F49" s="411"/>
      <c r="G49" s="411"/>
      <c r="H49" s="381"/>
      <c r="I49" s="381"/>
      <c r="J49" s="381"/>
      <c r="K49" s="381"/>
      <c r="L49" s="381"/>
      <c r="M49" s="381"/>
      <c r="N49" s="414"/>
      <c r="O49" s="414"/>
      <c r="P49" s="414"/>
      <c r="Q49" s="414"/>
      <c r="R49" s="414"/>
      <c r="S49" s="414"/>
      <c r="T49" s="414"/>
      <c r="U49" s="414"/>
      <c r="V49" s="414"/>
      <c r="W49" s="414"/>
      <c r="X49" s="414"/>
      <c r="Y49" s="414"/>
      <c r="Z49" s="414"/>
      <c r="AA49" s="414"/>
      <c r="AB49" s="414"/>
      <c r="AC49" s="414"/>
      <c r="AD49" s="414"/>
      <c r="AE49" s="414"/>
      <c r="AF49" s="24">
        <f t="shared" si="2"/>
        <v>0</v>
      </c>
      <c r="AG49" s="414"/>
      <c r="AH49" s="414"/>
      <c r="AI49" s="388">
        <f t="shared" si="1"/>
        <v>0</v>
      </c>
      <c r="AJ49" s="26"/>
      <c r="AK49" s="12"/>
      <c r="AM49" s="73"/>
      <c r="AN49" s="72"/>
      <c r="AP49" s="72"/>
      <c r="AQ49" s="72"/>
    </row>
    <row r="50" spans="1:43" ht="14.4" thickBot="1">
      <c r="A50" s="68" t="s">
        <v>156</v>
      </c>
      <c r="B50" s="89" t="s">
        <v>37</v>
      </c>
      <c r="C50" s="433" t="s">
        <v>163</v>
      </c>
      <c r="D50" s="411"/>
      <c r="E50" s="411"/>
      <c r="F50" s="411"/>
      <c r="G50" s="411"/>
      <c r="H50" s="381"/>
      <c r="I50" s="381"/>
      <c r="J50" s="381"/>
      <c r="K50" s="381"/>
      <c r="L50" s="381"/>
      <c r="M50" s="381"/>
      <c r="N50" s="414"/>
      <c r="O50" s="414"/>
      <c r="P50" s="414"/>
      <c r="Q50" s="414"/>
      <c r="R50" s="414"/>
      <c r="S50" s="414"/>
      <c r="T50" s="414"/>
      <c r="U50" s="414"/>
      <c r="V50" s="414"/>
      <c r="W50" s="414"/>
      <c r="X50" s="414"/>
      <c r="Y50" s="414"/>
      <c r="Z50" s="414"/>
      <c r="AA50" s="414"/>
      <c r="AB50" s="414"/>
      <c r="AC50" s="414"/>
      <c r="AD50" s="414"/>
      <c r="AE50" s="414"/>
      <c r="AF50" s="24">
        <f t="shared" si="2"/>
        <v>0</v>
      </c>
      <c r="AG50" s="414"/>
      <c r="AH50" s="414"/>
      <c r="AI50" s="388">
        <f t="shared" si="1"/>
        <v>0</v>
      </c>
      <c r="AJ50" s="26"/>
      <c r="AK50" s="12"/>
      <c r="AM50" s="73"/>
      <c r="AN50" s="72"/>
      <c r="AP50" s="72"/>
      <c r="AQ50" s="72"/>
    </row>
    <row r="51" spans="1:43" ht="15" customHeight="1" thickBot="1">
      <c r="A51" s="68" t="s">
        <v>156</v>
      </c>
      <c r="B51" s="89" t="s">
        <v>38</v>
      </c>
      <c r="C51" s="433" t="s">
        <v>164</v>
      </c>
      <c r="D51" s="411"/>
      <c r="E51" s="411"/>
      <c r="F51" s="411"/>
      <c r="G51" s="411"/>
      <c r="H51" s="381"/>
      <c r="I51" s="381"/>
      <c r="J51" s="381"/>
      <c r="K51" s="381"/>
      <c r="L51" s="381"/>
      <c r="M51" s="381"/>
      <c r="N51" s="414"/>
      <c r="O51" s="414"/>
      <c r="P51" s="414"/>
      <c r="Q51" s="414"/>
      <c r="R51" s="414"/>
      <c r="S51" s="414"/>
      <c r="T51" s="414"/>
      <c r="U51" s="414"/>
      <c r="V51" s="414"/>
      <c r="W51" s="414"/>
      <c r="X51" s="414"/>
      <c r="Y51" s="414"/>
      <c r="Z51" s="414"/>
      <c r="AA51" s="414"/>
      <c r="AB51" s="414"/>
      <c r="AC51" s="414"/>
      <c r="AD51" s="414"/>
      <c r="AE51" s="414"/>
      <c r="AF51" s="24">
        <f t="shared" si="2"/>
        <v>0</v>
      </c>
      <c r="AG51" s="414"/>
      <c r="AH51" s="414"/>
      <c r="AI51" s="388">
        <f t="shared" si="1"/>
        <v>0</v>
      </c>
      <c r="AJ51" s="26"/>
      <c r="AK51" s="12"/>
      <c r="AM51" s="73"/>
      <c r="AN51" s="72"/>
      <c r="AP51" s="72"/>
      <c r="AQ51" s="72"/>
    </row>
    <row r="52" spans="1:43" ht="14.4" thickBot="1">
      <c r="A52" s="68" t="s">
        <v>156</v>
      </c>
      <c r="B52" s="89" t="s">
        <v>39</v>
      </c>
      <c r="C52" s="433" t="s">
        <v>165</v>
      </c>
      <c r="D52" s="411"/>
      <c r="E52" s="411"/>
      <c r="F52" s="411"/>
      <c r="G52" s="411"/>
      <c r="H52" s="381"/>
      <c r="I52" s="381"/>
      <c r="J52" s="381"/>
      <c r="K52" s="381"/>
      <c r="L52" s="381"/>
      <c r="M52" s="381"/>
      <c r="N52" s="414"/>
      <c r="O52" s="414"/>
      <c r="P52" s="414"/>
      <c r="Q52" s="414"/>
      <c r="R52" s="414"/>
      <c r="S52" s="414"/>
      <c r="T52" s="414"/>
      <c r="U52" s="414"/>
      <c r="V52" s="414"/>
      <c r="W52" s="414"/>
      <c r="X52" s="414"/>
      <c r="Y52" s="414"/>
      <c r="Z52" s="414"/>
      <c r="AA52" s="414"/>
      <c r="AB52" s="414"/>
      <c r="AC52" s="414"/>
      <c r="AD52" s="414"/>
      <c r="AE52" s="414"/>
      <c r="AF52" s="24">
        <f t="shared" si="2"/>
        <v>0</v>
      </c>
      <c r="AG52" s="414"/>
      <c r="AH52" s="414"/>
      <c r="AI52" s="388">
        <f t="shared" si="1"/>
        <v>0</v>
      </c>
      <c r="AJ52" s="26"/>
      <c r="AK52" s="12"/>
      <c r="AM52" s="73"/>
      <c r="AN52" s="72"/>
      <c r="AP52" s="72"/>
      <c r="AQ52" s="72"/>
    </row>
    <row r="53" spans="1:43" ht="14.4" thickBot="1">
      <c r="A53" s="68" t="s">
        <v>156</v>
      </c>
      <c r="B53" s="89" t="s">
        <v>41</v>
      </c>
      <c r="C53" s="266" t="s">
        <v>166</v>
      </c>
      <c r="D53" s="411"/>
      <c r="E53" s="411"/>
      <c r="F53" s="411"/>
      <c r="G53" s="411"/>
      <c r="H53" s="381"/>
      <c r="I53" s="381"/>
      <c r="J53" s="381"/>
      <c r="K53" s="381"/>
      <c r="L53" s="381"/>
      <c r="M53" s="381"/>
      <c r="N53" s="414"/>
      <c r="O53" s="414"/>
      <c r="P53" s="414"/>
      <c r="Q53" s="414"/>
      <c r="R53" s="414"/>
      <c r="S53" s="414"/>
      <c r="T53" s="414"/>
      <c r="U53" s="414"/>
      <c r="V53" s="414"/>
      <c r="W53" s="414"/>
      <c r="X53" s="414"/>
      <c r="Y53" s="414"/>
      <c r="Z53" s="414"/>
      <c r="AA53" s="414"/>
      <c r="AB53" s="414"/>
      <c r="AC53" s="414"/>
      <c r="AD53" s="414"/>
      <c r="AE53" s="414"/>
      <c r="AF53" s="24">
        <f t="shared" si="2"/>
        <v>0</v>
      </c>
      <c r="AG53" s="414"/>
      <c r="AH53" s="414"/>
      <c r="AI53" s="388">
        <f t="shared" si="1"/>
        <v>0</v>
      </c>
      <c r="AJ53" s="26"/>
      <c r="AK53" s="12"/>
      <c r="AM53" s="73"/>
      <c r="AN53" s="72"/>
      <c r="AP53" s="72"/>
      <c r="AQ53" s="72"/>
    </row>
    <row r="54" spans="1:43" ht="14.4" thickBot="1">
      <c r="A54" s="68" t="s">
        <v>156</v>
      </c>
      <c r="B54" s="89" t="s">
        <v>40</v>
      </c>
      <c r="C54" s="433" t="s">
        <v>167</v>
      </c>
      <c r="D54" s="411"/>
      <c r="E54" s="411"/>
      <c r="F54" s="411"/>
      <c r="G54" s="411"/>
      <c r="H54" s="381"/>
      <c r="I54" s="381"/>
      <c r="J54" s="381"/>
      <c r="K54" s="381"/>
      <c r="L54" s="381"/>
      <c r="M54" s="381"/>
      <c r="N54" s="414"/>
      <c r="O54" s="414"/>
      <c r="P54" s="414"/>
      <c r="Q54" s="414"/>
      <c r="R54" s="414"/>
      <c r="S54" s="414"/>
      <c r="T54" s="414"/>
      <c r="U54" s="414"/>
      <c r="V54" s="414"/>
      <c r="W54" s="414"/>
      <c r="X54" s="414"/>
      <c r="Y54" s="414"/>
      <c r="Z54" s="414"/>
      <c r="AA54" s="414"/>
      <c r="AB54" s="414"/>
      <c r="AC54" s="414"/>
      <c r="AD54" s="414"/>
      <c r="AE54" s="414"/>
      <c r="AF54" s="24">
        <f t="shared" si="2"/>
        <v>0</v>
      </c>
      <c r="AG54" s="414"/>
      <c r="AH54" s="414"/>
      <c r="AI54" s="388">
        <f t="shared" si="1"/>
        <v>0</v>
      </c>
      <c r="AJ54" s="26"/>
      <c r="AK54" s="12"/>
      <c r="AM54" s="73"/>
      <c r="AN54" s="72"/>
      <c r="AP54" s="72"/>
      <c r="AQ54" s="72"/>
    </row>
    <row r="55" spans="1:43" ht="16.5" customHeight="1" thickBot="1">
      <c r="A55" s="68" t="s">
        <v>156</v>
      </c>
      <c r="B55" s="89" t="s">
        <v>2</v>
      </c>
      <c r="C55" s="433" t="s">
        <v>168</v>
      </c>
      <c r="D55" s="411"/>
      <c r="E55" s="411"/>
      <c r="F55" s="411"/>
      <c r="G55" s="411"/>
      <c r="H55" s="381"/>
      <c r="I55" s="381"/>
      <c r="J55" s="381"/>
      <c r="K55" s="381"/>
      <c r="L55" s="381"/>
      <c r="M55" s="381"/>
      <c r="N55" s="414"/>
      <c r="O55" s="414"/>
      <c r="P55" s="414"/>
      <c r="Q55" s="414"/>
      <c r="R55" s="414"/>
      <c r="S55" s="414"/>
      <c r="T55" s="414"/>
      <c r="U55" s="414"/>
      <c r="V55" s="414"/>
      <c r="W55" s="414"/>
      <c r="X55" s="414"/>
      <c r="Y55" s="414"/>
      <c r="Z55" s="414"/>
      <c r="AA55" s="414"/>
      <c r="AB55" s="414"/>
      <c r="AC55" s="414"/>
      <c r="AD55" s="414"/>
      <c r="AE55" s="414"/>
      <c r="AF55" s="24">
        <f t="shared" si="2"/>
        <v>0</v>
      </c>
      <c r="AG55" s="414"/>
      <c r="AH55" s="414"/>
      <c r="AI55" s="388">
        <f t="shared" si="1"/>
        <v>0</v>
      </c>
      <c r="AJ55" s="26"/>
      <c r="AK55" s="12"/>
      <c r="AM55" s="73"/>
      <c r="AN55" s="72"/>
      <c r="AP55" s="72"/>
      <c r="AQ55" s="72"/>
    </row>
    <row r="56" spans="1:43" ht="19.5" customHeight="1" thickBot="1">
      <c r="A56" s="68" t="s">
        <v>156</v>
      </c>
      <c r="B56" s="89" t="s">
        <v>42</v>
      </c>
      <c r="C56" s="433" t="s">
        <v>169</v>
      </c>
      <c r="D56" s="411"/>
      <c r="E56" s="411"/>
      <c r="F56" s="411"/>
      <c r="G56" s="411"/>
      <c r="H56" s="381"/>
      <c r="I56" s="381"/>
      <c r="J56" s="381"/>
      <c r="K56" s="381"/>
      <c r="L56" s="381"/>
      <c r="M56" s="381"/>
      <c r="N56" s="414"/>
      <c r="O56" s="414"/>
      <c r="P56" s="414"/>
      <c r="Q56" s="414"/>
      <c r="R56" s="414"/>
      <c r="S56" s="414"/>
      <c r="T56" s="414"/>
      <c r="U56" s="414"/>
      <c r="V56" s="414"/>
      <c r="W56" s="414"/>
      <c r="X56" s="414"/>
      <c r="Y56" s="414"/>
      <c r="Z56" s="414"/>
      <c r="AA56" s="414"/>
      <c r="AB56" s="414"/>
      <c r="AC56" s="414"/>
      <c r="AD56" s="414"/>
      <c r="AE56" s="414"/>
      <c r="AF56" s="24">
        <f t="shared" si="2"/>
        <v>0</v>
      </c>
      <c r="AG56" s="414"/>
      <c r="AH56" s="414"/>
      <c r="AI56" s="388">
        <f t="shared" si="1"/>
        <v>0</v>
      </c>
      <c r="AJ56" s="26"/>
      <c r="AK56" s="12"/>
      <c r="AM56" s="73"/>
      <c r="AN56" s="72"/>
      <c r="AP56" s="72"/>
      <c r="AQ56" s="72"/>
    </row>
    <row r="57" spans="1:43" ht="16.5" customHeight="1" thickBot="1">
      <c r="A57" s="68" t="s">
        <v>156</v>
      </c>
      <c r="B57" s="89" t="s">
        <v>43</v>
      </c>
      <c r="C57" s="433" t="s">
        <v>170</v>
      </c>
      <c r="D57" s="411"/>
      <c r="E57" s="411"/>
      <c r="F57" s="411"/>
      <c r="G57" s="411"/>
      <c r="H57" s="381"/>
      <c r="I57" s="381"/>
      <c r="J57" s="381"/>
      <c r="K57" s="381"/>
      <c r="L57" s="381"/>
      <c r="M57" s="381"/>
      <c r="N57" s="414"/>
      <c r="O57" s="414"/>
      <c r="P57" s="414"/>
      <c r="Q57" s="414"/>
      <c r="R57" s="414"/>
      <c r="S57" s="414"/>
      <c r="T57" s="414"/>
      <c r="U57" s="414"/>
      <c r="V57" s="414"/>
      <c r="W57" s="414"/>
      <c r="X57" s="414"/>
      <c r="Y57" s="414"/>
      <c r="Z57" s="414"/>
      <c r="AA57" s="414"/>
      <c r="AB57" s="414"/>
      <c r="AC57" s="414"/>
      <c r="AD57" s="414"/>
      <c r="AE57" s="414"/>
      <c r="AF57" s="24">
        <f t="shared" si="2"/>
        <v>0</v>
      </c>
      <c r="AG57" s="414"/>
      <c r="AH57" s="414"/>
      <c r="AI57" s="388">
        <f t="shared" si="1"/>
        <v>0</v>
      </c>
      <c r="AJ57" s="26"/>
      <c r="AK57" s="12"/>
      <c r="AM57" s="73"/>
      <c r="AN57" s="72"/>
      <c r="AP57" s="72"/>
      <c r="AQ57" s="72"/>
    </row>
    <row r="58" spans="1:43" ht="14.4" thickBot="1">
      <c r="A58" s="68" t="s">
        <v>156</v>
      </c>
      <c r="B58" s="89" t="s">
        <v>44</v>
      </c>
      <c r="C58" s="433" t="s">
        <v>171</v>
      </c>
      <c r="D58" s="411"/>
      <c r="E58" s="411"/>
      <c r="F58" s="411"/>
      <c r="G58" s="411"/>
      <c r="H58" s="381"/>
      <c r="I58" s="381"/>
      <c r="J58" s="381"/>
      <c r="K58" s="381"/>
      <c r="L58" s="381"/>
      <c r="M58" s="381"/>
      <c r="N58" s="414"/>
      <c r="O58" s="414"/>
      <c r="P58" s="414"/>
      <c r="Q58" s="414"/>
      <c r="R58" s="414"/>
      <c r="S58" s="414"/>
      <c r="T58" s="414"/>
      <c r="U58" s="414"/>
      <c r="V58" s="414"/>
      <c r="W58" s="414"/>
      <c r="X58" s="414"/>
      <c r="Y58" s="414"/>
      <c r="Z58" s="414"/>
      <c r="AA58" s="414"/>
      <c r="AB58" s="414"/>
      <c r="AC58" s="414"/>
      <c r="AD58" s="414"/>
      <c r="AE58" s="414"/>
      <c r="AF58" s="24">
        <f t="shared" si="2"/>
        <v>0</v>
      </c>
      <c r="AG58" s="414"/>
      <c r="AH58" s="414"/>
      <c r="AI58" s="388">
        <f t="shared" si="1"/>
        <v>0</v>
      </c>
      <c r="AJ58" s="26"/>
      <c r="AK58" s="12"/>
      <c r="AM58" s="73"/>
      <c r="AN58" s="72"/>
      <c r="AP58" s="72"/>
      <c r="AQ58" s="72"/>
    </row>
    <row r="59" spans="1:43" ht="14.4" thickBot="1">
      <c r="A59" s="68" t="s">
        <v>156</v>
      </c>
      <c r="B59" s="89" t="s">
        <v>45</v>
      </c>
      <c r="C59" s="433" t="s">
        <v>172</v>
      </c>
      <c r="D59" s="411"/>
      <c r="E59" s="411"/>
      <c r="F59" s="411"/>
      <c r="G59" s="411"/>
      <c r="H59" s="381"/>
      <c r="I59" s="381"/>
      <c r="J59" s="381"/>
      <c r="K59" s="381"/>
      <c r="L59" s="381"/>
      <c r="M59" s="381"/>
      <c r="N59" s="414"/>
      <c r="O59" s="414"/>
      <c r="P59" s="414"/>
      <c r="Q59" s="414"/>
      <c r="R59" s="414"/>
      <c r="S59" s="414"/>
      <c r="T59" s="414"/>
      <c r="U59" s="414"/>
      <c r="V59" s="414"/>
      <c r="W59" s="414"/>
      <c r="X59" s="414"/>
      <c r="Y59" s="414"/>
      <c r="Z59" s="414"/>
      <c r="AA59" s="414"/>
      <c r="AB59" s="414"/>
      <c r="AC59" s="414"/>
      <c r="AD59" s="414"/>
      <c r="AE59" s="414"/>
      <c r="AF59" s="24">
        <f t="shared" si="2"/>
        <v>0</v>
      </c>
      <c r="AG59" s="414"/>
      <c r="AH59" s="414"/>
      <c r="AI59" s="388">
        <f t="shared" si="1"/>
        <v>0</v>
      </c>
      <c r="AJ59" s="26"/>
      <c r="AK59" s="12"/>
      <c r="AM59" s="73"/>
      <c r="AN59" s="72"/>
      <c r="AP59" s="72"/>
      <c r="AQ59" s="72"/>
    </row>
    <row r="60" spans="1:43" ht="14.4" thickBot="1">
      <c r="A60" s="68" t="s">
        <v>156</v>
      </c>
      <c r="B60" s="89" t="s">
        <v>56</v>
      </c>
      <c r="C60" s="266" t="s">
        <v>173</v>
      </c>
      <c r="D60" s="411"/>
      <c r="E60" s="411"/>
      <c r="F60" s="411"/>
      <c r="G60" s="411"/>
      <c r="H60" s="381"/>
      <c r="I60" s="381"/>
      <c r="J60" s="381"/>
      <c r="K60" s="381"/>
      <c r="L60" s="381"/>
      <c r="M60" s="381"/>
      <c r="N60" s="414"/>
      <c r="O60" s="414"/>
      <c r="P60" s="414"/>
      <c r="Q60" s="414"/>
      <c r="R60" s="414"/>
      <c r="S60" s="414"/>
      <c r="T60" s="414"/>
      <c r="U60" s="414"/>
      <c r="V60" s="414"/>
      <c r="W60" s="414"/>
      <c r="X60" s="414"/>
      <c r="Y60" s="414"/>
      <c r="Z60" s="414"/>
      <c r="AA60" s="414"/>
      <c r="AB60" s="414"/>
      <c r="AC60" s="414"/>
      <c r="AD60" s="414"/>
      <c r="AE60" s="414"/>
      <c r="AF60" s="24">
        <f t="shared" si="2"/>
        <v>0</v>
      </c>
      <c r="AG60" s="414"/>
      <c r="AH60" s="414"/>
      <c r="AI60" s="388">
        <f t="shared" si="1"/>
        <v>0</v>
      </c>
      <c r="AJ60" s="26"/>
      <c r="AK60" s="12"/>
      <c r="AM60" s="73"/>
      <c r="AN60" s="72"/>
      <c r="AP60" s="72"/>
      <c r="AQ60" s="72"/>
    </row>
    <row r="61" spans="1:43" ht="18" customHeight="1" thickBot="1">
      <c r="A61" s="68" t="s">
        <v>156</v>
      </c>
      <c r="B61" s="89" t="s">
        <v>231</v>
      </c>
      <c r="C61" s="266" t="s">
        <v>174</v>
      </c>
      <c r="D61" s="411"/>
      <c r="E61" s="411"/>
      <c r="F61" s="411"/>
      <c r="G61" s="411"/>
      <c r="H61" s="381"/>
      <c r="I61" s="381"/>
      <c r="J61" s="381"/>
      <c r="K61" s="381"/>
      <c r="L61" s="381"/>
      <c r="M61" s="381"/>
      <c r="N61" s="414"/>
      <c r="O61" s="414"/>
      <c r="P61" s="414"/>
      <c r="Q61" s="414"/>
      <c r="R61" s="414"/>
      <c r="S61" s="414"/>
      <c r="T61" s="414"/>
      <c r="U61" s="414"/>
      <c r="V61" s="414"/>
      <c r="W61" s="414"/>
      <c r="X61" s="414"/>
      <c r="Y61" s="414"/>
      <c r="Z61" s="414"/>
      <c r="AA61" s="414"/>
      <c r="AB61" s="414"/>
      <c r="AC61" s="414"/>
      <c r="AD61" s="414"/>
      <c r="AE61" s="414"/>
      <c r="AF61" s="24">
        <f t="shared" si="2"/>
        <v>0</v>
      </c>
      <c r="AG61" s="414"/>
      <c r="AH61" s="414"/>
      <c r="AI61" s="388">
        <f t="shared" si="1"/>
        <v>0</v>
      </c>
      <c r="AJ61" s="26"/>
      <c r="AK61" s="12"/>
      <c r="AM61" s="73"/>
      <c r="AN61" s="72"/>
      <c r="AP61" s="72"/>
      <c r="AQ61" s="72"/>
    </row>
    <row r="62" spans="1:43" ht="18.75" customHeight="1" thickBot="1">
      <c r="A62" s="68" t="s">
        <v>156</v>
      </c>
      <c r="B62" s="89" t="s">
        <v>48</v>
      </c>
      <c r="C62" s="266" t="s">
        <v>175</v>
      </c>
      <c r="D62" s="411"/>
      <c r="E62" s="411"/>
      <c r="F62" s="411"/>
      <c r="G62" s="411"/>
      <c r="H62" s="381"/>
      <c r="I62" s="381"/>
      <c r="J62" s="381"/>
      <c r="K62" s="381"/>
      <c r="L62" s="381"/>
      <c r="M62" s="381"/>
      <c r="N62" s="414"/>
      <c r="O62" s="414"/>
      <c r="P62" s="414"/>
      <c r="Q62" s="414"/>
      <c r="R62" s="414"/>
      <c r="S62" s="414"/>
      <c r="T62" s="414"/>
      <c r="U62" s="414"/>
      <c r="V62" s="414"/>
      <c r="W62" s="414"/>
      <c r="X62" s="414"/>
      <c r="Y62" s="414"/>
      <c r="Z62" s="414"/>
      <c r="AA62" s="414"/>
      <c r="AB62" s="414"/>
      <c r="AC62" s="414"/>
      <c r="AD62" s="414"/>
      <c r="AE62" s="414"/>
      <c r="AF62" s="24">
        <f t="shared" si="2"/>
        <v>0</v>
      </c>
      <c r="AG62" s="414"/>
      <c r="AH62" s="414"/>
      <c r="AI62" s="388">
        <f t="shared" si="1"/>
        <v>0</v>
      </c>
      <c r="AJ62" s="26"/>
      <c r="AK62" s="12"/>
      <c r="AM62" s="73"/>
      <c r="AN62" s="72"/>
      <c r="AP62" s="72"/>
      <c r="AQ62" s="72"/>
    </row>
    <row r="63" spans="1:43" ht="29.25" customHeight="1" thickBot="1">
      <c r="A63" s="68" t="s">
        <v>156</v>
      </c>
      <c r="B63" s="89" t="s">
        <v>49</v>
      </c>
      <c r="C63" s="267" t="s">
        <v>176</v>
      </c>
      <c r="D63" s="413"/>
      <c r="E63" s="413"/>
      <c r="F63" s="413"/>
      <c r="G63" s="413"/>
      <c r="H63" s="382"/>
      <c r="I63" s="381"/>
      <c r="J63" s="381"/>
      <c r="K63" s="381"/>
      <c r="L63" s="381"/>
      <c r="M63" s="381"/>
      <c r="N63" s="414"/>
      <c r="O63" s="414"/>
      <c r="P63" s="414"/>
      <c r="Q63" s="414"/>
      <c r="R63" s="414"/>
      <c r="S63" s="414"/>
      <c r="T63" s="414"/>
      <c r="U63" s="414"/>
      <c r="V63" s="414"/>
      <c r="W63" s="414"/>
      <c r="X63" s="414"/>
      <c r="Y63" s="414"/>
      <c r="Z63" s="414"/>
      <c r="AA63" s="414"/>
      <c r="AB63" s="414"/>
      <c r="AC63" s="414"/>
      <c r="AD63" s="414"/>
      <c r="AE63" s="414"/>
      <c r="AF63" s="24">
        <f t="shared" si="2"/>
        <v>0</v>
      </c>
      <c r="AG63" s="414"/>
      <c r="AH63" s="414"/>
      <c r="AI63" s="388">
        <f t="shared" si="1"/>
        <v>0</v>
      </c>
      <c r="AJ63" s="26"/>
      <c r="AK63" s="12"/>
      <c r="AM63" s="73"/>
      <c r="AN63" s="72"/>
      <c r="AP63" s="72"/>
      <c r="AQ63" s="72"/>
    </row>
    <row r="64" spans="1:43" ht="28.2" thickBot="1">
      <c r="A64" s="68" t="s">
        <v>156</v>
      </c>
      <c r="B64" s="89" t="s">
        <v>51</v>
      </c>
      <c r="C64" s="268" t="s">
        <v>177</v>
      </c>
      <c r="D64" s="413"/>
      <c r="E64" s="413"/>
      <c r="F64" s="413"/>
      <c r="G64" s="413"/>
      <c r="H64" s="382"/>
      <c r="I64" s="381"/>
      <c r="J64" s="381"/>
      <c r="K64" s="381"/>
      <c r="L64" s="381"/>
      <c r="M64" s="381"/>
      <c r="N64" s="414"/>
      <c r="O64" s="414"/>
      <c r="P64" s="414"/>
      <c r="Q64" s="414"/>
      <c r="R64" s="414"/>
      <c r="S64" s="414"/>
      <c r="T64" s="414"/>
      <c r="U64" s="414"/>
      <c r="V64" s="414"/>
      <c r="W64" s="414"/>
      <c r="X64" s="414"/>
      <c r="Y64" s="414"/>
      <c r="Z64" s="414"/>
      <c r="AA64" s="414"/>
      <c r="AB64" s="414"/>
      <c r="AC64" s="414"/>
      <c r="AD64" s="414"/>
      <c r="AE64" s="414"/>
      <c r="AF64" s="24">
        <f t="shared" si="2"/>
        <v>0</v>
      </c>
      <c r="AG64" s="414"/>
      <c r="AH64" s="414"/>
      <c r="AI64" s="388">
        <f t="shared" si="1"/>
        <v>0</v>
      </c>
      <c r="AJ64" s="26"/>
      <c r="AK64" s="12"/>
      <c r="AM64" s="73"/>
      <c r="AN64" s="72"/>
      <c r="AP64" s="72"/>
      <c r="AQ64" s="72"/>
    </row>
    <row r="65" spans="1:43" ht="28.2" thickBot="1">
      <c r="A65" s="68" t="s">
        <v>156</v>
      </c>
      <c r="B65" s="87" t="s">
        <v>53</v>
      </c>
      <c r="C65" s="268" t="s">
        <v>178</v>
      </c>
      <c r="D65" s="413"/>
      <c r="E65" s="413"/>
      <c r="F65" s="413"/>
      <c r="G65" s="413"/>
      <c r="H65" s="382"/>
      <c r="I65" s="381"/>
      <c r="J65" s="381"/>
      <c r="K65" s="381"/>
      <c r="L65" s="381"/>
      <c r="M65" s="381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414"/>
      <c r="AC65" s="414"/>
      <c r="AD65" s="414"/>
      <c r="AE65" s="414"/>
      <c r="AF65" s="24">
        <f t="shared" si="2"/>
        <v>0</v>
      </c>
      <c r="AG65" s="414"/>
      <c r="AH65" s="414"/>
      <c r="AI65" s="388">
        <f t="shared" si="1"/>
        <v>0</v>
      </c>
      <c r="AJ65" s="26"/>
      <c r="AK65" s="12"/>
      <c r="AM65" s="73"/>
      <c r="AN65" s="72"/>
      <c r="AP65" s="72"/>
      <c r="AQ65" s="72"/>
    </row>
    <row r="66" spans="1:43" ht="28.2" thickBot="1">
      <c r="A66" s="68" t="s">
        <v>156</v>
      </c>
      <c r="B66" s="89" t="s">
        <v>50</v>
      </c>
      <c r="C66" s="266" t="s">
        <v>179</v>
      </c>
      <c r="D66" s="411"/>
      <c r="E66" s="411"/>
      <c r="F66" s="411"/>
      <c r="G66" s="411"/>
      <c r="H66" s="381"/>
      <c r="I66" s="381"/>
      <c r="J66" s="381"/>
      <c r="K66" s="381"/>
      <c r="L66" s="381"/>
      <c r="M66" s="381"/>
      <c r="N66" s="414"/>
      <c r="O66" s="414"/>
      <c r="P66" s="414"/>
      <c r="Q66" s="414"/>
      <c r="R66" s="414"/>
      <c r="S66" s="414"/>
      <c r="T66" s="414"/>
      <c r="U66" s="414"/>
      <c r="V66" s="414"/>
      <c r="W66" s="414"/>
      <c r="X66" s="414"/>
      <c r="Y66" s="414"/>
      <c r="Z66" s="414"/>
      <c r="AA66" s="414"/>
      <c r="AB66" s="414"/>
      <c r="AC66" s="414"/>
      <c r="AD66" s="414"/>
      <c r="AE66" s="414"/>
      <c r="AF66" s="24">
        <f t="shared" si="2"/>
        <v>0</v>
      </c>
      <c r="AG66" s="414"/>
      <c r="AH66" s="414"/>
      <c r="AI66" s="388">
        <f t="shared" si="1"/>
        <v>0</v>
      </c>
      <c r="AJ66" s="26"/>
      <c r="AK66" s="12"/>
      <c r="AM66" s="73"/>
      <c r="AN66" s="72"/>
      <c r="AP66" s="72"/>
      <c r="AQ66" s="72"/>
    </row>
    <row r="67" spans="1:43" ht="28.2" thickBot="1">
      <c r="A67" s="68" t="s">
        <v>156</v>
      </c>
      <c r="B67" s="89" t="s">
        <v>52</v>
      </c>
      <c r="C67" s="266" t="s">
        <v>180</v>
      </c>
      <c r="D67" s="411"/>
      <c r="E67" s="411"/>
      <c r="F67" s="411"/>
      <c r="G67" s="411"/>
      <c r="H67" s="381"/>
      <c r="I67" s="381"/>
      <c r="J67" s="381"/>
      <c r="K67" s="381"/>
      <c r="L67" s="381"/>
      <c r="M67" s="381"/>
      <c r="N67" s="414"/>
      <c r="O67" s="414"/>
      <c r="P67" s="414"/>
      <c r="Q67" s="414"/>
      <c r="R67" s="414"/>
      <c r="S67" s="414"/>
      <c r="T67" s="414"/>
      <c r="U67" s="414"/>
      <c r="V67" s="414"/>
      <c r="W67" s="414"/>
      <c r="X67" s="414"/>
      <c r="Y67" s="414"/>
      <c r="Z67" s="414"/>
      <c r="AA67" s="414"/>
      <c r="AB67" s="414"/>
      <c r="AC67" s="414"/>
      <c r="AD67" s="414"/>
      <c r="AE67" s="414"/>
      <c r="AF67" s="24">
        <f t="shared" si="2"/>
        <v>0</v>
      </c>
      <c r="AG67" s="414"/>
      <c r="AH67" s="414"/>
      <c r="AI67" s="388">
        <f t="shared" si="1"/>
        <v>0</v>
      </c>
      <c r="AJ67" s="26"/>
      <c r="AK67" s="12"/>
      <c r="AM67" s="73"/>
      <c r="AN67" s="72"/>
      <c r="AP67" s="72"/>
      <c r="AQ67" s="72"/>
    </row>
    <row r="68" spans="1:43" ht="28.2" thickBot="1">
      <c r="A68" s="68" t="s">
        <v>156</v>
      </c>
      <c r="B68" s="87" t="s">
        <v>54</v>
      </c>
      <c r="C68" s="266" t="s">
        <v>181</v>
      </c>
      <c r="D68" s="411"/>
      <c r="E68" s="411"/>
      <c r="F68" s="411"/>
      <c r="G68" s="411"/>
      <c r="H68" s="381"/>
      <c r="I68" s="381"/>
      <c r="J68" s="381"/>
      <c r="K68" s="381"/>
      <c r="L68" s="381"/>
      <c r="M68" s="381"/>
      <c r="N68" s="414"/>
      <c r="O68" s="414"/>
      <c r="P68" s="414"/>
      <c r="Q68" s="414"/>
      <c r="R68" s="414"/>
      <c r="S68" s="414"/>
      <c r="T68" s="414"/>
      <c r="U68" s="414"/>
      <c r="V68" s="414"/>
      <c r="W68" s="414"/>
      <c r="X68" s="414"/>
      <c r="Y68" s="414"/>
      <c r="Z68" s="414"/>
      <c r="AA68" s="414"/>
      <c r="AB68" s="414"/>
      <c r="AC68" s="414"/>
      <c r="AD68" s="414"/>
      <c r="AE68" s="414"/>
      <c r="AF68" s="24">
        <f t="shared" si="2"/>
        <v>0</v>
      </c>
      <c r="AG68" s="414"/>
      <c r="AH68" s="414"/>
      <c r="AI68" s="388">
        <f t="shared" si="1"/>
        <v>0</v>
      </c>
      <c r="AJ68" s="26"/>
      <c r="AK68" s="12"/>
      <c r="AM68" s="73"/>
      <c r="AN68" s="72"/>
      <c r="AP68" s="72"/>
      <c r="AQ68" s="72"/>
    </row>
    <row r="69" spans="1:43" ht="14.4" thickBot="1">
      <c r="A69" s="68" t="s">
        <v>156</v>
      </c>
      <c r="B69" s="89" t="s">
        <v>46</v>
      </c>
      <c r="C69" s="266" t="s">
        <v>182</v>
      </c>
      <c r="D69" s="411"/>
      <c r="E69" s="411"/>
      <c r="F69" s="411"/>
      <c r="G69" s="411"/>
      <c r="H69" s="381"/>
      <c r="I69" s="381"/>
      <c r="J69" s="381"/>
      <c r="K69" s="381"/>
      <c r="L69" s="381"/>
      <c r="M69" s="381"/>
      <c r="N69" s="414"/>
      <c r="O69" s="414"/>
      <c r="P69" s="414"/>
      <c r="Q69" s="414"/>
      <c r="R69" s="414"/>
      <c r="S69" s="414"/>
      <c r="T69" s="414"/>
      <c r="U69" s="414"/>
      <c r="V69" s="414"/>
      <c r="W69" s="414"/>
      <c r="X69" s="414"/>
      <c r="Y69" s="414"/>
      <c r="Z69" s="414"/>
      <c r="AA69" s="414"/>
      <c r="AB69" s="414"/>
      <c r="AC69" s="414"/>
      <c r="AD69" s="414"/>
      <c r="AE69" s="414"/>
      <c r="AF69" s="24">
        <f t="shared" si="2"/>
        <v>0</v>
      </c>
      <c r="AG69" s="414"/>
      <c r="AH69" s="414"/>
      <c r="AI69" s="388">
        <f t="shared" si="1"/>
        <v>0</v>
      </c>
      <c r="AJ69" s="26"/>
      <c r="AK69" s="12"/>
      <c r="AM69" s="73"/>
      <c r="AN69" s="72"/>
      <c r="AP69" s="72"/>
      <c r="AQ69" s="72"/>
    </row>
    <row r="70" spans="1:43" ht="14.4" thickBot="1">
      <c r="A70" s="68" t="s">
        <v>156</v>
      </c>
      <c r="B70" s="89" t="s">
        <v>10</v>
      </c>
      <c r="C70" s="266" t="s">
        <v>183</v>
      </c>
      <c r="D70" s="411"/>
      <c r="E70" s="411"/>
      <c r="F70" s="411"/>
      <c r="G70" s="411"/>
      <c r="H70" s="381"/>
      <c r="I70" s="381"/>
      <c r="J70" s="381"/>
      <c r="K70" s="381"/>
      <c r="L70" s="381"/>
      <c r="M70" s="381"/>
      <c r="N70" s="414"/>
      <c r="O70" s="414"/>
      <c r="P70" s="414"/>
      <c r="Q70" s="414"/>
      <c r="R70" s="414"/>
      <c r="S70" s="414"/>
      <c r="T70" s="414"/>
      <c r="U70" s="414"/>
      <c r="V70" s="414"/>
      <c r="W70" s="414"/>
      <c r="X70" s="414"/>
      <c r="Y70" s="414"/>
      <c r="Z70" s="414"/>
      <c r="AA70" s="414"/>
      <c r="AB70" s="414"/>
      <c r="AC70" s="414"/>
      <c r="AD70" s="414"/>
      <c r="AE70" s="414"/>
      <c r="AF70" s="24">
        <f t="shared" si="2"/>
        <v>0</v>
      </c>
      <c r="AG70" s="414"/>
      <c r="AH70" s="414"/>
      <c r="AI70" s="388">
        <f t="shared" si="1"/>
        <v>0</v>
      </c>
      <c r="AJ70" s="26"/>
      <c r="AK70" s="12"/>
      <c r="AM70" s="73"/>
      <c r="AN70" s="72"/>
      <c r="AP70" s="72"/>
      <c r="AQ70" s="72"/>
    </row>
    <row r="71" spans="1:43" ht="14.4" thickBot="1">
      <c r="A71" s="68" t="s">
        <v>156</v>
      </c>
      <c r="B71" s="89" t="s">
        <v>47</v>
      </c>
      <c r="C71" s="266" t="s">
        <v>184</v>
      </c>
      <c r="D71" s="411"/>
      <c r="E71" s="411"/>
      <c r="F71" s="411"/>
      <c r="G71" s="411"/>
      <c r="H71" s="381"/>
      <c r="I71" s="381"/>
      <c r="J71" s="381"/>
      <c r="K71" s="381"/>
      <c r="L71" s="381"/>
      <c r="M71" s="381"/>
      <c r="N71" s="414"/>
      <c r="O71" s="414"/>
      <c r="P71" s="414"/>
      <c r="Q71" s="414"/>
      <c r="R71" s="414"/>
      <c r="S71" s="414"/>
      <c r="T71" s="414"/>
      <c r="U71" s="414"/>
      <c r="V71" s="414"/>
      <c r="W71" s="414"/>
      <c r="X71" s="414"/>
      <c r="Y71" s="414"/>
      <c r="Z71" s="414"/>
      <c r="AA71" s="414"/>
      <c r="AB71" s="414"/>
      <c r="AC71" s="414"/>
      <c r="AD71" s="414"/>
      <c r="AE71" s="414"/>
      <c r="AF71" s="24">
        <f t="shared" si="2"/>
        <v>0</v>
      </c>
      <c r="AG71" s="414"/>
      <c r="AH71" s="414"/>
      <c r="AI71" s="388">
        <f t="shared" si="1"/>
        <v>0</v>
      </c>
      <c r="AJ71" s="26"/>
      <c r="AK71" s="12"/>
      <c r="AM71" s="73"/>
      <c r="AN71" s="72"/>
      <c r="AP71" s="72"/>
      <c r="AQ71" s="72"/>
    </row>
    <row r="72" spans="1:43" ht="14.4" thickBot="1">
      <c r="A72" s="68" t="s">
        <v>156</v>
      </c>
      <c r="B72" s="89" t="s">
        <v>60</v>
      </c>
      <c r="C72" s="266" t="s">
        <v>185</v>
      </c>
      <c r="D72" s="411"/>
      <c r="E72" s="411"/>
      <c r="F72" s="411"/>
      <c r="G72" s="411"/>
      <c r="H72" s="381"/>
      <c r="I72" s="381"/>
      <c r="J72" s="381"/>
      <c r="K72" s="381"/>
      <c r="L72" s="381"/>
      <c r="M72" s="381"/>
      <c r="N72" s="414"/>
      <c r="O72" s="414"/>
      <c r="P72" s="414"/>
      <c r="Q72" s="414"/>
      <c r="R72" s="414"/>
      <c r="S72" s="414"/>
      <c r="T72" s="414"/>
      <c r="U72" s="414"/>
      <c r="V72" s="414"/>
      <c r="W72" s="414"/>
      <c r="X72" s="414"/>
      <c r="Y72" s="414"/>
      <c r="Z72" s="414"/>
      <c r="AA72" s="414"/>
      <c r="AB72" s="414"/>
      <c r="AC72" s="414"/>
      <c r="AD72" s="414"/>
      <c r="AE72" s="414"/>
      <c r="AF72" s="24">
        <f t="shared" si="2"/>
        <v>0</v>
      </c>
      <c r="AG72" s="414"/>
      <c r="AH72" s="414"/>
      <c r="AI72" s="388">
        <f t="shared" si="1"/>
        <v>0</v>
      </c>
      <c r="AJ72" s="26"/>
      <c r="AK72" s="12"/>
      <c r="AM72" s="73"/>
      <c r="AN72" s="72"/>
      <c r="AP72" s="72"/>
      <c r="AQ72" s="72"/>
    </row>
    <row r="73" spans="1:43" ht="14.25" customHeight="1" thickBot="1">
      <c r="A73" s="68" t="s">
        <v>156</v>
      </c>
      <c r="B73" s="89" t="s">
        <v>58</v>
      </c>
      <c r="C73" s="266" t="s">
        <v>186</v>
      </c>
      <c r="D73" s="411"/>
      <c r="E73" s="411"/>
      <c r="F73" s="411"/>
      <c r="G73" s="411"/>
      <c r="H73" s="381"/>
      <c r="I73" s="381"/>
      <c r="J73" s="381"/>
      <c r="K73" s="381"/>
      <c r="L73" s="381"/>
      <c r="M73" s="381"/>
      <c r="N73" s="414"/>
      <c r="O73" s="414"/>
      <c r="P73" s="414"/>
      <c r="Q73" s="414"/>
      <c r="R73" s="414"/>
      <c r="S73" s="414"/>
      <c r="T73" s="414"/>
      <c r="U73" s="414"/>
      <c r="V73" s="414"/>
      <c r="W73" s="414"/>
      <c r="X73" s="414"/>
      <c r="Y73" s="414"/>
      <c r="Z73" s="414"/>
      <c r="AA73" s="414"/>
      <c r="AB73" s="414"/>
      <c r="AC73" s="414"/>
      <c r="AD73" s="414"/>
      <c r="AE73" s="414"/>
      <c r="AF73" s="24">
        <f t="shared" ref="AF73:AF91" si="3">SUM(D73:AE73)</f>
        <v>0</v>
      </c>
      <c r="AG73" s="414"/>
      <c r="AH73" s="414"/>
      <c r="AI73" s="388">
        <f t="shared" si="1"/>
        <v>0</v>
      </c>
      <c r="AJ73" s="26"/>
      <c r="AK73" s="12"/>
      <c r="AM73" s="73"/>
      <c r="AN73" s="72"/>
      <c r="AP73" s="72"/>
      <c r="AQ73" s="72"/>
    </row>
    <row r="74" spans="1:43" ht="14.4" thickBot="1">
      <c r="A74" s="68" t="s">
        <v>156</v>
      </c>
      <c r="B74" s="89" t="s">
        <v>59</v>
      </c>
      <c r="C74" s="269" t="s">
        <v>187</v>
      </c>
      <c r="D74" s="410"/>
      <c r="E74" s="410"/>
      <c r="F74" s="410"/>
      <c r="G74" s="410"/>
      <c r="H74" s="381"/>
      <c r="I74" s="381"/>
      <c r="J74" s="381"/>
      <c r="K74" s="381"/>
      <c r="L74" s="381"/>
      <c r="M74" s="381"/>
      <c r="N74" s="414"/>
      <c r="O74" s="414"/>
      <c r="P74" s="414"/>
      <c r="Q74" s="414"/>
      <c r="R74" s="414"/>
      <c r="S74" s="414"/>
      <c r="T74" s="414"/>
      <c r="U74" s="414"/>
      <c r="V74" s="414"/>
      <c r="W74" s="414"/>
      <c r="X74" s="414"/>
      <c r="Y74" s="414"/>
      <c r="Z74" s="414"/>
      <c r="AA74" s="414"/>
      <c r="AB74" s="414"/>
      <c r="AC74" s="414"/>
      <c r="AD74" s="414"/>
      <c r="AE74" s="414"/>
      <c r="AF74" s="24">
        <f t="shared" si="3"/>
        <v>0</v>
      </c>
      <c r="AG74" s="414"/>
      <c r="AH74" s="414"/>
      <c r="AI74" s="388">
        <f t="shared" ref="AI74:AI96" si="4">SUM(AF74:AH74)</f>
        <v>0</v>
      </c>
      <c r="AJ74" s="26"/>
      <c r="AK74" s="12"/>
      <c r="AM74" s="73"/>
      <c r="AN74" s="72"/>
      <c r="AP74" s="72"/>
      <c r="AQ74" s="72"/>
    </row>
    <row r="75" spans="1:43" ht="14.4" thickBot="1">
      <c r="A75" s="68" t="s">
        <v>157</v>
      </c>
      <c r="B75" s="91" t="s">
        <v>66</v>
      </c>
      <c r="C75" s="265" t="s">
        <v>188</v>
      </c>
      <c r="D75" s="411"/>
      <c r="E75" s="411"/>
      <c r="F75" s="411"/>
      <c r="G75" s="411"/>
      <c r="H75" s="383"/>
      <c r="I75" s="383"/>
      <c r="J75" s="383"/>
      <c r="K75" s="383"/>
      <c r="L75" s="383"/>
      <c r="M75" s="383"/>
      <c r="N75" s="411"/>
      <c r="O75" s="411"/>
      <c r="P75" s="411"/>
      <c r="Q75" s="411"/>
      <c r="R75" s="411"/>
      <c r="S75" s="411"/>
      <c r="T75" s="411"/>
      <c r="U75" s="411"/>
      <c r="V75" s="411"/>
      <c r="W75" s="411"/>
      <c r="X75" s="411"/>
      <c r="Y75" s="411"/>
      <c r="Z75" s="411"/>
      <c r="AA75" s="411"/>
      <c r="AB75" s="411"/>
      <c r="AC75" s="411"/>
      <c r="AD75" s="411"/>
      <c r="AE75" s="411"/>
      <c r="AF75" s="24">
        <f t="shared" si="3"/>
        <v>0</v>
      </c>
      <c r="AG75" s="411"/>
      <c r="AH75" s="411"/>
      <c r="AI75" s="388">
        <f t="shared" si="4"/>
        <v>0</v>
      </c>
      <c r="AJ75" s="82"/>
      <c r="AK75" s="12"/>
      <c r="AM75" s="73"/>
      <c r="AN75" s="72"/>
      <c r="AP75" s="72"/>
      <c r="AQ75" s="72"/>
    </row>
    <row r="76" spans="1:43" ht="18" customHeight="1" thickBot="1">
      <c r="A76" s="68" t="s">
        <v>157</v>
      </c>
      <c r="B76" s="87" t="s">
        <v>63</v>
      </c>
      <c r="C76" s="266" t="s">
        <v>189</v>
      </c>
      <c r="D76" s="410"/>
      <c r="E76" s="410"/>
      <c r="F76" s="410"/>
      <c r="G76" s="410"/>
      <c r="H76" s="384"/>
      <c r="I76" s="384"/>
      <c r="J76" s="384"/>
      <c r="K76" s="384"/>
      <c r="L76" s="384"/>
      <c r="M76" s="384"/>
      <c r="N76" s="410"/>
      <c r="O76" s="410"/>
      <c r="P76" s="410"/>
      <c r="Q76" s="410"/>
      <c r="R76" s="410"/>
      <c r="S76" s="410"/>
      <c r="T76" s="410"/>
      <c r="U76" s="410"/>
      <c r="V76" s="410"/>
      <c r="W76" s="410"/>
      <c r="X76" s="410"/>
      <c r="Y76" s="410"/>
      <c r="Z76" s="410"/>
      <c r="AA76" s="410"/>
      <c r="AB76" s="410"/>
      <c r="AC76" s="410"/>
      <c r="AD76" s="410"/>
      <c r="AE76" s="410"/>
      <c r="AF76" s="24">
        <f t="shared" si="3"/>
        <v>0</v>
      </c>
      <c r="AG76" s="411"/>
      <c r="AH76" s="411"/>
      <c r="AI76" s="388">
        <f t="shared" si="4"/>
        <v>0</v>
      </c>
      <c r="AJ76" s="81"/>
      <c r="AK76" s="12"/>
      <c r="AM76" s="73"/>
      <c r="AN76" s="72"/>
      <c r="AP76" s="72"/>
      <c r="AQ76" s="72"/>
    </row>
    <row r="77" spans="1:43" ht="14.4" thickBot="1">
      <c r="A77" s="68" t="s">
        <v>157</v>
      </c>
      <c r="B77" s="87" t="s">
        <v>62</v>
      </c>
      <c r="C77" s="266" t="s">
        <v>190</v>
      </c>
      <c r="D77" s="410"/>
      <c r="E77" s="410"/>
      <c r="F77" s="410"/>
      <c r="G77" s="410"/>
      <c r="H77" s="384"/>
      <c r="I77" s="384"/>
      <c r="J77" s="384"/>
      <c r="K77" s="384"/>
      <c r="L77" s="384"/>
      <c r="M77" s="384"/>
      <c r="N77" s="410"/>
      <c r="O77" s="410"/>
      <c r="P77" s="410"/>
      <c r="Q77" s="410"/>
      <c r="R77" s="410"/>
      <c r="S77" s="410"/>
      <c r="T77" s="410"/>
      <c r="U77" s="410"/>
      <c r="V77" s="410"/>
      <c r="W77" s="410"/>
      <c r="X77" s="410"/>
      <c r="Y77" s="410"/>
      <c r="Z77" s="410"/>
      <c r="AA77" s="410"/>
      <c r="AB77" s="410"/>
      <c r="AC77" s="410"/>
      <c r="AD77" s="410"/>
      <c r="AE77" s="410"/>
      <c r="AF77" s="24">
        <f t="shared" si="3"/>
        <v>0</v>
      </c>
      <c r="AG77" s="411"/>
      <c r="AH77" s="411"/>
      <c r="AI77" s="388">
        <f t="shared" si="4"/>
        <v>0</v>
      </c>
      <c r="AJ77" s="81"/>
      <c r="AK77" s="12"/>
      <c r="AM77" s="73"/>
      <c r="AN77" s="72"/>
      <c r="AP77" s="72"/>
      <c r="AQ77" s="72"/>
    </row>
    <row r="78" spans="1:43" ht="14.4" thickBot="1">
      <c r="A78" s="68" t="s">
        <v>157</v>
      </c>
      <c r="B78" s="87" t="s">
        <v>64</v>
      </c>
      <c r="C78" s="266" t="s">
        <v>191</v>
      </c>
      <c r="D78" s="410"/>
      <c r="E78" s="410"/>
      <c r="F78" s="410"/>
      <c r="G78" s="410"/>
      <c r="H78" s="384"/>
      <c r="I78" s="384"/>
      <c r="J78" s="384"/>
      <c r="K78" s="384"/>
      <c r="L78" s="384"/>
      <c r="M78" s="384"/>
      <c r="N78" s="410"/>
      <c r="O78" s="410"/>
      <c r="P78" s="410"/>
      <c r="Q78" s="410"/>
      <c r="R78" s="410"/>
      <c r="S78" s="410"/>
      <c r="T78" s="410"/>
      <c r="U78" s="410"/>
      <c r="V78" s="410"/>
      <c r="W78" s="410"/>
      <c r="X78" s="410"/>
      <c r="Y78" s="410"/>
      <c r="Z78" s="410"/>
      <c r="AA78" s="410"/>
      <c r="AB78" s="410"/>
      <c r="AC78" s="410"/>
      <c r="AD78" s="410"/>
      <c r="AE78" s="410"/>
      <c r="AF78" s="24">
        <f t="shared" si="3"/>
        <v>0</v>
      </c>
      <c r="AG78" s="411"/>
      <c r="AH78" s="411"/>
      <c r="AI78" s="388">
        <f t="shared" si="4"/>
        <v>0</v>
      </c>
      <c r="AJ78" s="81"/>
      <c r="AK78" s="12"/>
      <c r="AM78" s="73"/>
      <c r="AN78" s="72"/>
      <c r="AP78" s="72"/>
      <c r="AQ78" s="72"/>
    </row>
    <row r="79" spans="1:43" ht="18" customHeight="1" thickBot="1">
      <c r="A79" s="68" t="s">
        <v>157</v>
      </c>
      <c r="B79" s="87" t="s">
        <v>61</v>
      </c>
      <c r="C79" s="266" t="s">
        <v>192</v>
      </c>
      <c r="D79" s="410"/>
      <c r="E79" s="410"/>
      <c r="F79" s="410"/>
      <c r="G79" s="410"/>
      <c r="H79" s="384"/>
      <c r="I79" s="384"/>
      <c r="J79" s="384"/>
      <c r="K79" s="384"/>
      <c r="L79" s="384"/>
      <c r="M79" s="384"/>
      <c r="N79" s="410"/>
      <c r="O79" s="410"/>
      <c r="P79" s="410"/>
      <c r="Q79" s="410"/>
      <c r="R79" s="410"/>
      <c r="S79" s="410"/>
      <c r="T79" s="410"/>
      <c r="U79" s="410"/>
      <c r="V79" s="410"/>
      <c r="W79" s="410"/>
      <c r="X79" s="410"/>
      <c r="Y79" s="410"/>
      <c r="Z79" s="410"/>
      <c r="AA79" s="410"/>
      <c r="AB79" s="410"/>
      <c r="AC79" s="410"/>
      <c r="AD79" s="410"/>
      <c r="AE79" s="410"/>
      <c r="AF79" s="24">
        <f t="shared" si="3"/>
        <v>0</v>
      </c>
      <c r="AG79" s="411"/>
      <c r="AH79" s="411"/>
      <c r="AI79" s="388">
        <f t="shared" si="4"/>
        <v>0</v>
      </c>
      <c r="AJ79" s="81"/>
      <c r="AK79" s="12"/>
      <c r="AM79" s="73"/>
      <c r="AN79" s="72"/>
      <c r="AP79" s="72"/>
      <c r="AQ79" s="72"/>
    </row>
    <row r="80" spans="1:43" ht="18" customHeight="1" thickBot="1">
      <c r="A80" s="68" t="s">
        <v>157</v>
      </c>
      <c r="B80" s="87" t="s">
        <v>65</v>
      </c>
      <c r="C80" s="266" t="s">
        <v>193</v>
      </c>
      <c r="D80" s="410"/>
      <c r="E80" s="410"/>
      <c r="F80" s="410"/>
      <c r="G80" s="410"/>
      <c r="H80" s="384"/>
      <c r="I80" s="384"/>
      <c r="J80" s="384"/>
      <c r="K80" s="384"/>
      <c r="L80" s="384"/>
      <c r="M80" s="384"/>
      <c r="N80" s="410"/>
      <c r="O80" s="410"/>
      <c r="P80" s="410"/>
      <c r="Q80" s="410"/>
      <c r="R80" s="410"/>
      <c r="S80" s="410"/>
      <c r="T80" s="410"/>
      <c r="U80" s="410"/>
      <c r="V80" s="410"/>
      <c r="W80" s="410"/>
      <c r="X80" s="410"/>
      <c r="Y80" s="410"/>
      <c r="Z80" s="410"/>
      <c r="AA80" s="410"/>
      <c r="AB80" s="410"/>
      <c r="AC80" s="410"/>
      <c r="AD80" s="410"/>
      <c r="AE80" s="410"/>
      <c r="AF80" s="24">
        <f t="shared" si="3"/>
        <v>0</v>
      </c>
      <c r="AG80" s="410"/>
      <c r="AH80" s="410"/>
      <c r="AI80" s="388">
        <f t="shared" si="4"/>
        <v>0</v>
      </c>
      <c r="AJ80" s="81"/>
      <c r="AK80" s="12"/>
      <c r="AM80" s="73"/>
      <c r="AN80" s="72"/>
      <c r="AP80" s="72"/>
      <c r="AQ80" s="72"/>
    </row>
    <row r="81" spans="1:44" ht="16.5" customHeight="1" thickBot="1">
      <c r="A81" s="68" t="s">
        <v>156</v>
      </c>
      <c r="B81" s="92" t="s">
        <v>67</v>
      </c>
      <c r="C81" s="265" t="s">
        <v>194</v>
      </c>
      <c r="D81" s="411"/>
      <c r="E81" s="411"/>
      <c r="F81" s="411"/>
      <c r="G81" s="411"/>
      <c r="H81" s="381"/>
      <c r="I81" s="381"/>
      <c r="J81" s="381"/>
      <c r="K81" s="381"/>
      <c r="L81" s="381"/>
      <c r="M81" s="381"/>
      <c r="N81" s="414"/>
      <c r="O81" s="414"/>
      <c r="P81" s="414"/>
      <c r="Q81" s="414"/>
      <c r="R81" s="414"/>
      <c r="S81" s="414"/>
      <c r="T81" s="414"/>
      <c r="U81" s="414"/>
      <c r="V81" s="414"/>
      <c r="W81" s="414"/>
      <c r="X81" s="414"/>
      <c r="Y81" s="414"/>
      <c r="Z81" s="414"/>
      <c r="AA81" s="414"/>
      <c r="AB81" s="414"/>
      <c r="AC81" s="414"/>
      <c r="AD81" s="414"/>
      <c r="AE81" s="414"/>
      <c r="AF81" s="24">
        <f t="shared" si="3"/>
        <v>0</v>
      </c>
      <c r="AG81" s="414"/>
      <c r="AH81" s="414"/>
      <c r="AI81" s="388">
        <f t="shared" si="4"/>
        <v>0</v>
      </c>
      <c r="AJ81" s="29"/>
      <c r="AK81" s="12"/>
      <c r="AM81" s="73"/>
      <c r="AN81" s="72"/>
      <c r="AP81" s="72"/>
      <c r="AQ81" s="72"/>
    </row>
    <row r="82" spans="1:44" ht="17.25" customHeight="1" thickBot="1">
      <c r="A82" s="68" t="s">
        <v>156</v>
      </c>
      <c r="B82" s="89" t="s">
        <v>68</v>
      </c>
      <c r="C82" s="266" t="s">
        <v>195</v>
      </c>
      <c r="D82" s="410"/>
      <c r="E82" s="410"/>
      <c r="F82" s="410"/>
      <c r="G82" s="410"/>
      <c r="H82" s="385"/>
      <c r="I82" s="385"/>
      <c r="J82" s="385"/>
      <c r="K82" s="385"/>
      <c r="L82" s="385"/>
      <c r="M82" s="385"/>
      <c r="N82" s="415"/>
      <c r="O82" s="415"/>
      <c r="P82" s="415"/>
      <c r="Q82" s="415"/>
      <c r="R82" s="415"/>
      <c r="S82" s="415"/>
      <c r="T82" s="415"/>
      <c r="U82" s="415"/>
      <c r="V82" s="415"/>
      <c r="W82" s="415"/>
      <c r="X82" s="415"/>
      <c r="Y82" s="415"/>
      <c r="Z82" s="415"/>
      <c r="AA82" s="415"/>
      <c r="AB82" s="415"/>
      <c r="AC82" s="415"/>
      <c r="AD82" s="415"/>
      <c r="AE82" s="415"/>
      <c r="AF82" s="24">
        <f t="shared" si="3"/>
        <v>0</v>
      </c>
      <c r="AG82" s="414"/>
      <c r="AH82" s="414"/>
      <c r="AI82" s="388">
        <f t="shared" si="4"/>
        <v>0</v>
      </c>
      <c r="AJ82" s="26"/>
      <c r="AK82" s="12"/>
      <c r="AM82" s="73"/>
      <c r="AN82" s="72"/>
      <c r="AP82" s="72"/>
      <c r="AQ82" s="72"/>
    </row>
    <row r="83" spans="1:44" ht="18.75" customHeight="1" thickBot="1">
      <c r="A83" s="68" t="s">
        <v>156</v>
      </c>
      <c r="B83" s="89" t="s">
        <v>69</v>
      </c>
      <c r="C83" s="266" t="s">
        <v>196</v>
      </c>
      <c r="D83" s="410"/>
      <c r="E83" s="410"/>
      <c r="F83" s="410"/>
      <c r="G83" s="410"/>
      <c r="H83" s="385"/>
      <c r="I83" s="385"/>
      <c r="J83" s="385"/>
      <c r="K83" s="385"/>
      <c r="L83" s="385"/>
      <c r="M83" s="38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24">
        <f t="shared" si="3"/>
        <v>0</v>
      </c>
      <c r="AG83" s="414"/>
      <c r="AH83" s="414"/>
      <c r="AI83" s="388">
        <f t="shared" si="4"/>
        <v>0</v>
      </c>
      <c r="AJ83" s="26"/>
      <c r="AK83" s="12"/>
      <c r="AM83" s="73"/>
      <c r="AN83" s="72"/>
      <c r="AP83" s="72"/>
      <c r="AQ83" s="72"/>
    </row>
    <row r="84" spans="1:44" ht="18" customHeight="1" thickBot="1">
      <c r="A84" s="68" t="s">
        <v>156</v>
      </c>
      <c r="B84" s="89" t="s">
        <v>70</v>
      </c>
      <c r="C84" s="266" t="s">
        <v>197</v>
      </c>
      <c r="D84" s="410"/>
      <c r="E84" s="410"/>
      <c r="F84" s="410"/>
      <c r="G84" s="410"/>
      <c r="H84" s="385"/>
      <c r="I84" s="385"/>
      <c r="J84" s="385"/>
      <c r="K84" s="385"/>
      <c r="L84" s="385"/>
      <c r="M84" s="385"/>
      <c r="N84" s="415"/>
      <c r="O84" s="415"/>
      <c r="P84" s="415"/>
      <c r="Q84" s="415"/>
      <c r="R84" s="415"/>
      <c r="S84" s="415"/>
      <c r="T84" s="415"/>
      <c r="U84" s="415"/>
      <c r="V84" s="415"/>
      <c r="W84" s="415"/>
      <c r="X84" s="415"/>
      <c r="Y84" s="415"/>
      <c r="Z84" s="415"/>
      <c r="AA84" s="415"/>
      <c r="AB84" s="415"/>
      <c r="AC84" s="415"/>
      <c r="AD84" s="415"/>
      <c r="AE84" s="415"/>
      <c r="AF84" s="24">
        <f t="shared" si="3"/>
        <v>0</v>
      </c>
      <c r="AG84" s="414"/>
      <c r="AH84" s="414"/>
      <c r="AI84" s="388">
        <f t="shared" si="4"/>
        <v>0</v>
      </c>
      <c r="AJ84" s="26"/>
      <c r="AK84" s="12"/>
      <c r="AM84" s="73"/>
      <c r="AN84" s="72"/>
      <c r="AP84" s="72"/>
      <c r="AQ84" s="72"/>
    </row>
    <row r="85" spans="1:44" ht="17.25" customHeight="1" thickBot="1">
      <c r="A85" s="68" t="s">
        <v>156</v>
      </c>
      <c r="B85" s="87" t="s">
        <v>71</v>
      </c>
      <c r="C85" s="266" t="s">
        <v>212</v>
      </c>
      <c r="D85" s="410"/>
      <c r="E85" s="410"/>
      <c r="F85" s="410"/>
      <c r="G85" s="410"/>
      <c r="H85" s="384"/>
      <c r="I85" s="384"/>
      <c r="J85" s="384"/>
      <c r="K85" s="384"/>
      <c r="L85" s="384"/>
      <c r="M85" s="384"/>
      <c r="N85" s="410"/>
      <c r="O85" s="410"/>
      <c r="P85" s="410"/>
      <c r="Q85" s="410"/>
      <c r="R85" s="410"/>
      <c r="S85" s="410"/>
      <c r="T85" s="410"/>
      <c r="U85" s="410"/>
      <c r="V85" s="410"/>
      <c r="W85" s="410"/>
      <c r="X85" s="410"/>
      <c r="Y85" s="410"/>
      <c r="Z85" s="410"/>
      <c r="AA85" s="410"/>
      <c r="AB85" s="410"/>
      <c r="AC85" s="410"/>
      <c r="AD85" s="410"/>
      <c r="AE85" s="410"/>
      <c r="AF85" s="24">
        <f t="shared" si="3"/>
        <v>0</v>
      </c>
      <c r="AG85" s="411"/>
      <c r="AH85" s="411"/>
      <c r="AI85" s="388">
        <f t="shared" si="4"/>
        <v>0</v>
      </c>
      <c r="AJ85" s="81"/>
      <c r="AK85" s="12"/>
      <c r="AM85" s="73"/>
      <c r="AN85" s="72"/>
      <c r="AP85" s="72"/>
      <c r="AQ85" s="72"/>
    </row>
    <row r="86" spans="1:44" ht="17.25" customHeight="1" thickBot="1">
      <c r="A86" s="68"/>
      <c r="B86" s="87" t="s">
        <v>205</v>
      </c>
      <c r="C86" s="266" t="s">
        <v>206</v>
      </c>
      <c r="D86" s="410"/>
      <c r="E86" s="410"/>
      <c r="F86" s="410"/>
      <c r="G86" s="410"/>
      <c r="H86" s="384"/>
      <c r="I86" s="384"/>
      <c r="J86" s="384"/>
      <c r="K86" s="384"/>
      <c r="L86" s="384"/>
      <c r="M86" s="384"/>
      <c r="N86" s="410"/>
      <c r="O86" s="410"/>
      <c r="P86" s="410"/>
      <c r="Q86" s="410"/>
      <c r="R86" s="410"/>
      <c r="S86" s="410"/>
      <c r="T86" s="410"/>
      <c r="U86" s="410"/>
      <c r="V86" s="410"/>
      <c r="W86" s="410"/>
      <c r="X86" s="410"/>
      <c r="Y86" s="410"/>
      <c r="Z86" s="410"/>
      <c r="AA86" s="410"/>
      <c r="AB86" s="410"/>
      <c r="AC86" s="410"/>
      <c r="AD86" s="410"/>
      <c r="AE86" s="410"/>
      <c r="AF86" s="24">
        <f t="shared" si="3"/>
        <v>0</v>
      </c>
      <c r="AG86" s="411"/>
      <c r="AH86" s="411"/>
      <c r="AI86" s="388">
        <f t="shared" si="4"/>
        <v>0</v>
      </c>
      <c r="AJ86" s="81"/>
      <c r="AK86" s="12"/>
      <c r="AM86" s="73"/>
      <c r="AN86" s="72"/>
      <c r="AP86" s="72"/>
      <c r="AQ86" s="72"/>
    </row>
    <row r="87" spans="1:44" ht="15" customHeight="1" thickBot="1">
      <c r="A87" s="68" t="s">
        <v>156</v>
      </c>
      <c r="B87" s="89" t="s">
        <v>72</v>
      </c>
      <c r="C87" s="266" t="s">
        <v>198</v>
      </c>
      <c r="D87" s="410"/>
      <c r="E87" s="410"/>
      <c r="F87" s="410"/>
      <c r="G87" s="410"/>
      <c r="H87" s="385"/>
      <c r="I87" s="385"/>
      <c r="J87" s="385"/>
      <c r="K87" s="385"/>
      <c r="L87" s="385"/>
      <c r="M87" s="385"/>
      <c r="N87" s="415"/>
      <c r="O87" s="415"/>
      <c r="P87" s="415"/>
      <c r="Q87" s="415"/>
      <c r="R87" s="415"/>
      <c r="S87" s="415"/>
      <c r="T87" s="415"/>
      <c r="U87" s="415"/>
      <c r="V87" s="415"/>
      <c r="W87" s="415"/>
      <c r="X87" s="415"/>
      <c r="Y87" s="415"/>
      <c r="Z87" s="415"/>
      <c r="AA87" s="415"/>
      <c r="AB87" s="415"/>
      <c r="AC87" s="415"/>
      <c r="AD87" s="415"/>
      <c r="AE87" s="415"/>
      <c r="AF87" s="24">
        <f t="shared" si="3"/>
        <v>0</v>
      </c>
      <c r="AG87" s="414"/>
      <c r="AH87" s="414"/>
      <c r="AI87" s="388">
        <f t="shared" si="4"/>
        <v>0</v>
      </c>
      <c r="AJ87" s="26"/>
      <c r="AK87" s="12"/>
      <c r="AM87" s="73"/>
      <c r="AN87" s="72"/>
      <c r="AP87" s="72"/>
      <c r="AQ87" s="72"/>
    </row>
    <row r="88" spans="1:44" ht="19.5" customHeight="1" thickBot="1">
      <c r="A88" s="68" t="s">
        <v>156</v>
      </c>
      <c r="B88" s="89" t="s">
        <v>73</v>
      </c>
      <c r="C88" s="266" t="s">
        <v>199</v>
      </c>
      <c r="D88" s="410"/>
      <c r="E88" s="410"/>
      <c r="F88" s="410"/>
      <c r="G88" s="410"/>
      <c r="H88" s="385"/>
      <c r="I88" s="385"/>
      <c r="J88" s="385"/>
      <c r="K88" s="385"/>
      <c r="L88" s="385"/>
      <c r="M88" s="385"/>
      <c r="N88" s="415"/>
      <c r="O88" s="415"/>
      <c r="P88" s="415"/>
      <c r="Q88" s="415"/>
      <c r="R88" s="415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24">
        <f t="shared" si="3"/>
        <v>0</v>
      </c>
      <c r="AG88" s="414"/>
      <c r="AH88" s="414"/>
      <c r="AI88" s="388">
        <f t="shared" si="4"/>
        <v>0</v>
      </c>
      <c r="AJ88" s="26"/>
      <c r="AK88" s="12"/>
      <c r="AM88" s="73"/>
      <c r="AN88" s="72"/>
      <c r="AP88" s="72"/>
      <c r="AQ88" s="72"/>
    </row>
    <row r="89" spans="1:44" ht="16.5" customHeight="1" thickBot="1">
      <c r="A89" s="68" t="s">
        <v>156</v>
      </c>
      <c r="B89" s="89" t="s">
        <v>74</v>
      </c>
      <c r="C89" s="266" t="s">
        <v>200</v>
      </c>
      <c r="D89" s="410"/>
      <c r="E89" s="410"/>
      <c r="F89" s="410"/>
      <c r="G89" s="410"/>
      <c r="H89" s="385"/>
      <c r="I89" s="385"/>
      <c r="J89" s="385"/>
      <c r="K89" s="385"/>
      <c r="L89" s="385"/>
      <c r="M89" s="385"/>
      <c r="N89" s="415"/>
      <c r="O89" s="415"/>
      <c r="P89" s="415"/>
      <c r="Q89" s="415"/>
      <c r="R89" s="415"/>
      <c r="S89" s="415"/>
      <c r="T89" s="415"/>
      <c r="U89" s="415"/>
      <c r="V89" s="415"/>
      <c r="W89" s="415"/>
      <c r="X89" s="415"/>
      <c r="Y89" s="415"/>
      <c r="Z89" s="415"/>
      <c r="AA89" s="415"/>
      <c r="AB89" s="415"/>
      <c r="AC89" s="415"/>
      <c r="AD89" s="415"/>
      <c r="AE89" s="415"/>
      <c r="AF89" s="24">
        <f t="shared" si="3"/>
        <v>0</v>
      </c>
      <c r="AG89" s="414"/>
      <c r="AH89" s="414"/>
      <c r="AI89" s="388">
        <f t="shared" si="4"/>
        <v>0</v>
      </c>
      <c r="AJ89" s="26"/>
      <c r="AK89" s="12"/>
      <c r="AM89" s="73"/>
      <c r="AN89" s="72"/>
      <c r="AP89" s="72"/>
      <c r="AQ89" s="72"/>
    </row>
    <row r="90" spans="1:44" ht="17.25" customHeight="1" thickBot="1">
      <c r="B90" s="89" t="s">
        <v>158</v>
      </c>
      <c r="C90" s="265" t="s">
        <v>201</v>
      </c>
      <c r="D90" s="412"/>
      <c r="E90" s="412"/>
      <c r="F90" s="412"/>
      <c r="G90" s="412"/>
      <c r="H90" s="381"/>
      <c r="I90" s="381"/>
      <c r="J90" s="381"/>
      <c r="K90" s="381"/>
      <c r="L90" s="381"/>
      <c r="M90" s="381"/>
      <c r="N90" s="414"/>
      <c r="O90" s="414"/>
      <c r="P90" s="414"/>
      <c r="Q90" s="414"/>
      <c r="R90" s="414"/>
      <c r="S90" s="414"/>
      <c r="T90" s="414"/>
      <c r="U90" s="414"/>
      <c r="V90" s="414"/>
      <c r="W90" s="414"/>
      <c r="X90" s="414"/>
      <c r="Y90" s="414"/>
      <c r="Z90" s="414"/>
      <c r="AA90" s="414"/>
      <c r="AB90" s="414"/>
      <c r="AC90" s="414"/>
      <c r="AD90" s="414"/>
      <c r="AE90" s="414"/>
      <c r="AF90" s="24">
        <f t="shared" si="3"/>
        <v>0</v>
      </c>
      <c r="AG90" s="414"/>
      <c r="AH90" s="414"/>
      <c r="AI90" s="388">
        <f t="shared" si="4"/>
        <v>0</v>
      </c>
      <c r="AJ90" s="26"/>
      <c r="AK90" s="12"/>
      <c r="AM90" s="73"/>
      <c r="AN90" s="72"/>
      <c r="AP90" s="72"/>
      <c r="AQ90" s="72"/>
    </row>
    <row r="91" spans="1:44" ht="16.5" customHeight="1" thickBot="1">
      <c r="B91" s="89" t="s">
        <v>159</v>
      </c>
      <c r="C91" s="265" t="s">
        <v>202</v>
      </c>
      <c r="D91" s="412"/>
      <c r="E91" s="412"/>
      <c r="F91" s="412"/>
      <c r="G91" s="412"/>
      <c r="H91" s="381"/>
      <c r="I91" s="381"/>
      <c r="J91" s="381"/>
      <c r="K91" s="381"/>
      <c r="L91" s="381"/>
      <c r="M91" s="381"/>
      <c r="N91" s="414"/>
      <c r="O91" s="414"/>
      <c r="P91" s="414"/>
      <c r="Q91" s="414"/>
      <c r="R91" s="414"/>
      <c r="S91" s="414"/>
      <c r="T91" s="414"/>
      <c r="U91" s="414"/>
      <c r="V91" s="414"/>
      <c r="W91" s="414"/>
      <c r="X91" s="414"/>
      <c r="Y91" s="414"/>
      <c r="Z91" s="414"/>
      <c r="AA91" s="414"/>
      <c r="AB91" s="414"/>
      <c r="AC91" s="414"/>
      <c r="AD91" s="414"/>
      <c r="AE91" s="414"/>
      <c r="AF91" s="24">
        <f t="shared" si="3"/>
        <v>0</v>
      </c>
      <c r="AG91" s="414"/>
      <c r="AH91" s="414"/>
      <c r="AI91" s="388">
        <f t="shared" si="4"/>
        <v>0</v>
      </c>
      <c r="AJ91" s="26"/>
      <c r="AK91" s="12"/>
      <c r="AM91" s="73"/>
      <c r="AN91" s="72"/>
      <c r="AP91" s="72"/>
      <c r="AQ91" s="72"/>
    </row>
    <row r="92" spans="1:44" ht="14.4" thickBot="1">
      <c r="B92" s="89"/>
      <c r="C92" s="320" t="s">
        <v>210</v>
      </c>
      <c r="D92" s="371">
        <f t="shared" ref="D92:G92" si="5">SUM(D9:D91)</f>
        <v>0</v>
      </c>
      <c r="E92" s="371">
        <f t="shared" si="5"/>
        <v>0</v>
      </c>
      <c r="F92" s="371">
        <f t="shared" si="5"/>
        <v>0</v>
      </c>
      <c r="G92" s="371">
        <f t="shared" si="5"/>
        <v>0</v>
      </c>
      <c r="H92" s="371">
        <f>SUM(H9:H91)</f>
        <v>0</v>
      </c>
      <c r="I92" s="371">
        <f t="shared" ref="I92:O92" si="6">SUM(I9:I91)</f>
        <v>0</v>
      </c>
      <c r="J92" s="371">
        <f t="shared" si="6"/>
        <v>0</v>
      </c>
      <c r="K92" s="371">
        <f t="shared" si="6"/>
        <v>0</v>
      </c>
      <c r="L92" s="371">
        <f t="shared" si="6"/>
        <v>0</v>
      </c>
      <c r="M92" s="371">
        <f t="shared" si="6"/>
        <v>0</v>
      </c>
      <c r="N92" s="371">
        <f t="shared" si="6"/>
        <v>0</v>
      </c>
      <c r="O92" s="371">
        <f t="shared" si="6"/>
        <v>0</v>
      </c>
      <c r="P92" s="371">
        <f t="shared" ref="P92" si="7">SUM(P9:P91)</f>
        <v>0</v>
      </c>
      <c r="Q92" s="371">
        <f t="shared" ref="Q92" si="8">SUM(Q9:Q91)</f>
        <v>0</v>
      </c>
      <c r="R92" s="371">
        <f t="shared" ref="R92" si="9">SUM(R9:R91)</f>
        <v>0</v>
      </c>
      <c r="S92" s="371">
        <f t="shared" ref="S92" si="10">SUM(S9:S91)</f>
        <v>0</v>
      </c>
      <c r="T92" s="371">
        <f t="shared" ref="T92:U92" si="11">SUM(T9:T91)</f>
        <v>0</v>
      </c>
      <c r="U92" s="371">
        <f t="shared" si="11"/>
        <v>0</v>
      </c>
      <c r="V92" s="371">
        <f t="shared" ref="V92" si="12">SUM(V9:V91)</f>
        <v>0</v>
      </c>
      <c r="W92" s="371">
        <f t="shared" ref="W92" si="13">SUM(W9:W91)</f>
        <v>0</v>
      </c>
      <c r="X92" s="371">
        <f t="shared" ref="X92:AC92" si="14">SUM(X9:X91)</f>
        <v>0</v>
      </c>
      <c r="Y92" s="371">
        <f t="shared" si="14"/>
        <v>0</v>
      </c>
      <c r="Z92" s="371">
        <f t="shared" si="14"/>
        <v>0</v>
      </c>
      <c r="AA92" s="371">
        <f t="shared" si="14"/>
        <v>0</v>
      </c>
      <c r="AB92" s="371">
        <f t="shared" si="14"/>
        <v>0</v>
      </c>
      <c r="AC92" s="371">
        <f t="shared" si="14"/>
        <v>0</v>
      </c>
      <c r="AD92" s="371">
        <f t="shared" ref="AD92" si="15">SUM(AD9:AD91)</f>
        <v>0</v>
      </c>
      <c r="AE92" s="371">
        <f t="shared" ref="AE92" si="16">SUM(AE9:AE91)</f>
        <v>0</v>
      </c>
      <c r="AF92" s="371">
        <f>SUM(AF9:AF91)</f>
        <v>0</v>
      </c>
      <c r="AG92" s="389">
        <f>SUM(AG9:AG91)</f>
        <v>0</v>
      </c>
      <c r="AH92" s="389">
        <f>SUM(AH9:AH91)</f>
        <v>0</v>
      </c>
      <c r="AI92" s="390">
        <f t="shared" si="4"/>
        <v>0</v>
      </c>
      <c r="AJ92" s="26"/>
      <c r="AK92" s="12"/>
      <c r="AN92" s="72"/>
    </row>
    <row r="93" spans="1:44" ht="14.4" thickBot="1">
      <c r="B93" s="336"/>
      <c r="C93" s="337" t="s">
        <v>211</v>
      </c>
      <c r="D93" s="407"/>
      <c r="E93" s="386"/>
      <c r="F93" s="386"/>
      <c r="G93" s="386"/>
      <c r="H93" s="386"/>
      <c r="I93" s="386"/>
      <c r="J93" s="386"/>
      <c r="K93" s="386"/>
      <c r="L93" s="386"/>
      <c r="M93" s="386"/>
      <c r="N93" s="407"/>
      <c r="O93" s="407"/>
      <c r="P93" s="407"/>
      <c r="Q93" s="407"/>
      <c r="R93" s="407"/>
      <c r="S93" s="407"/>
      <c r="T93" s="407"/>
      <c r="U93" s="407"/>
      <c r="V93" s="407"/>
      <c r="W93" s="407"/>
      <c r="X93" s="407"/>
      <c r="Y93" s="407"/>
      <c r="Z93" s="407"/>
      <c r="AA93" s="407"/>
      <c r="AB93" s="407"/>
      <c r="AC93" s="407"/>
      <c r="AD93" s="407"/>
      <c r="AE93" s="407"/>
      <c r="AF93" s="419">
        <f>SUM(D93:AE93)</f>
        <v>0</v>
      </c>
      <c r="AG93" s="414"/>
      <c r="AH93" s="414"/>
      <c r="AI93" s="391">
        <f t="shared" si="4"/>
        <v>0</v>
      </c>
      <c r="AK93" s="15"/>
      <c r="AN93" s="72"/>
    </row>
    <row r="94" spans="1:44" ht="14.4" thickBot="1">
      <c r="B94" s="336"/>
      <c r="C94" s="338" t="s">
        <v>208</v>
      </c>
      <c r="D94" s="372">
        <f t="shared" ref="D94:G94" si="17">D92+D93</f>
        <v>0</v>
      </c>
      <c r="E94" s="372">
        <f t="shared" si="17"/>
        <v>0</v>
      </c>
      <c r="F94" s="372">
        <f t="shared" si="17"/>
        <v>0</v>
      </c>
      <c r="G94" s="372">
        <f t="shared" si="17"/>
        <v>0</v>
      </c>
      <c r="H94" s="372">
        <f>H92+H93</f>
        <v>0</v>
      </c>
      <c r="I94" s="372">
        <f t="shared" ref="I94:O94" si="18">I92+I93</f>
        <v>0</v>
      </c>
      <c r="J94" s="372">
        <f t="shared" si="18"/>
        <v>0</v>
      </c>
      <c r="K94" s="372">
        <f t="shared" si="18"/>
        <v>0</v>
      </c>
      <c r="L94" s="372">
        <f t="shared" si="18"/>
        <v>0</v>
      </c>
      <c r="M94" s="372">
        <f t="shared" si="18"/>
        <v>0</v>
      </c>
      <c r="N94" s="372">
        <f t="shared" si="18"/>
        <v>0</v>
      </c>
      <c r="O94" s="372">
        <f t="shared" si="18"/>
        <v>0</v>
      </c>
      <c r="P94" s="372">
        <f t="shared" ref="P94" si="19">P92+P93</f>
        <v>0</v>
      </c>
      <c r="Q94" s="372">
        <f t="shared" ref="Q94" si="20">Q92+Q93</f>
        <v>0</v>
      </c>
      <c r="R94" s="372">
        <f t="shared" ref="R94" si="21">R92+R93</f>
        <v>0</v>
      </c>
      <c r="S94" s="372">
        <f t="shared" ref="S94" si="22">S92+S93</f>
        <v>0</v>
      </c>
      <c r="T94" s="372">
        <f t="shared" ref="T94:U94" si="23">T92+T93</f>
        <v>0</v>
      </c>
      <c r="U94" s="372">
        <f t="shared" si="23"/>
        <v>0</v>
      </c>
      <c r="V94" s="372">
        <f t="shared" ref="V94" si="24">V92+V93</f>
        <v>0</v>
      </c>
      <c r="W94" s="372">
        <f t="shared" ref="W94" si="25">W92+W93</f>
        <v>0</v>
      </c>
      <c r="X94" s="372">
        <f t="shared" ref="X94:AC94" si="26">X92+X93</f>
        <v>0</v>
      </c>
      <c r="Y94" s="372">
        <f t="shared" si="26"/>
        <v>0</v>
      </c>
      <c r="Z94" s="372">
        <f t="shared" si="26"/>
        <v>0</v>
      </c>
      <c r="AA94" s="372">
        <f t="shared" si="26"/>
        <v>0</v>
      </c>
      <c r="AB94" s="372">
        <f t="shared" si="26"/>
        <v>0</v>
      </c>
      <c r="AC94" s="372">
        <f t="shared" si="26"/>
        <v>0</v>
      </c>
      <c r="AD94" s="372">
        <f t="shared" ref="AD94" si="27">AD92+AD93</f>
        <v>0</v>
      </c>
      <c r="AE94" s="372">
        <f t="shared" ref="AE94" si="28">AE92+AE93</f>
        <v>0</v>
      </c>
      <c r="AF94" s="392">
        <f t="shared" ref="AF94" si="29">AF92+AF93</f>
        <v>0</v>
      </c>
      <c r="AG94" s="372">
        <f t="shared" ref="AG94:AH94" si="30">AG92+AG93</f>
        <v>0</v>
      </c>
      <c r="AH94" s="372">
        <f t="shared" si="30"/>
        <v>0</v>
      </c>
      <c r="AI94" s="392">
        <f t="shared" ref="AI94" si="31">AI92+AI93</f>
        <v>0</v>
      </c>
      <c r="AN94" s="72"/>
    </row>
    <row r="95" spans="1:44">
      <c r="B95" s="336"/>
      <c r="C95" s="339"/>
      <c r="D95" s="373"/>
      <c r="E95" s="373"/>
      <c r="F95" s="373"/>
      <c r="G95" s="373"/>
      <c r="H95" s="374"/>
      <c r="I95" s="374"/>
      <c r="J95" s="374"/>
      <c r="K95" s="374"/>
      <c r="L95" s="374"/>
      <c r="M95" s="387"/>
      <c r="N95" s="387"/>
      <c r="O95" s="387"/>
      <c r="P95" s="387"/>
      <c r="Q95" s="387"/>
      <c r="R95" s="387"/>
      <c r="S95" s="387"/>
      <c r="T95" s="387"/>
      <c r="U95" s="387"/>
      <c r="V95" s="387"/>
      <c r="W95" s="387"/>
      <c r="X95" s="387"/>
      <c r="Y95" s="387"/>
      <c r="Z95" s="387"/>
      <c r="AA95" s="387"/>
      <c r="AB95" s="387"/>
      <c r="AC95" s="387"/>
      <c r="AD95" s="387"/>
      <c r="AE95" s="387"/>
      <c r="AF95" s="393"/>
      <c r="AG95" s="395"/>
      <c r="AH95" s="395"/>
      <c r="AI95" s="394"/>
      <c r="AK95" s="74"/>
      <c r="AL95" s="10"/>
      <c r="AM95" s="10"/>
      <c r="AN95" s="75"/>
      <c r="AO95" s="10"/>
      <c r="AP95" s="10"/>
      <c r="AQ95" s="10"/>
      <c r="AR95" s="10"/>
    </row>
    <row r="96" spans="1:44" ht="14.4" thickBot="1">
      <c r="B96" s="336"/>
      <c r="C96" s="340" t="s">
        <v>209</v>
      </c>
      <c r="D96" s="408"/>
      <c r="E96" s="408"/>
      <c r="F96" s="408"/>
      <c r="G96" s="408"/>
      <c r="H96" s="417"/>
      <c r="I96" s="417"/>
      <c r="J96" s="417"/>
      <c r="K96" s="417"/>
      <c r="L96" s="416"/>
      <c r="M96" s="416"/>
      <c r="N96" s="416"/>
      <c r="O96" s="416"/>
      <c r="P96" s="416"/>
      <c r="Q96" s="416"/>
      <c r="R96" s="416"/>
      <c r="S96" s="416"/>
      <c r="T96" s="416"/>
      <c r="U96" s="416"/>
      <c r="V96" s="416"/>
      <c r="W96" s="416"/>
      <c r="X96" s="416"/>
      <c r="Y96" s="416"/>
      <c r="Z96" s="416"/>
      <c r="AA96" s="416"/>
      <c r="AB96" s="416"/>
      <c r="AC96" s="416"/>
      <c r="AD96" s="416"/>
      <c r="AE96" s="416"/>
      <c r="AF96" s="420">
        <f>SUM(D96:AE96)</f>
        <v>0</v>
      </c>
      <c r="AG96" s="422"/>
      <c r="AH96" s="422"/>
      <c r="AI96" s="418">
        <f t="shared" si="4"/>
        <v>0</v>
      </c>
      <c r="AK96" s="75"/>
      <c r="AL96" s="75"/>
      <c r="AM96" s="75"/>
      <c r="AN96" s="75"/>
      <c r="AO96" s="10"/>
      <c r="AP96" s="76"/>
      <c r="AQ96" s="76"/>
      <c r="AR96" s="76"/>
    </row>
    <row r="97" spans="2:44" ht="20.100000000000001" customHeight="1" thickBot="1">
      <c r="B97" s="230"/>
      <c r="C97" s="401"/>
      <c r="D97" s="341" t="s">
        <v>324</v>
      </c>
      <c r="E97" s="342"/>
      <c r="F97" s="342"/>
      <c r="G97" s="406"/>
      <c r="H97" s="4"/>
      <c r="I97" s="4"/>
      <c r="J97" s="230"/>
      <c r="K97" s="403"/>
      <c r="L97" s="401"/>
      <c r="M97" s="401"/>
      <c r="N97" s="401"/>
      <c r="O97" s="401"/>
      <c r="P97" s="401"/>
      <c r="Q97" s="401"/>
      <c r="R97" s="401"/>
      <c r="S97" s="401"/>
      <c r="T97" s="401"/>
      <c r="U97" s="401"/>
      <c r="V97" s="401"/>
      <c r="W97" s="401"/>
      <c r="X97" s="401"/>
      <c r="Y97" s="401"/>
      <c r="Z97" s="401"/>
      <c r="AA97" s="401"/>
      <c r="AB97" s="401"/>
      <c r="AC97" s="401"/>
      <c r="AD97" s="401"/>
      <c r="AE97" s="401"/>
      <c r="AF97" s="401"/>
      <c r="AG97" s="401"/>
      <c r="AH97" s="401"/>
      <c r="AI97" s="401"/>
      <c r="AK97" s="74"/>
      <c r="AL97" s="10"/>
      <c r="AM97" s="75"/>
      <c r="AN97" s="10"/>
      <c r="AO97" s="10"/>
      <c r="AP97" s="77"/>
      <c r="AQ97" s="10"/>
      <c r="AR97" s="10"/>
    </row>
    <row r="98" spans="2:44">
      <c r="B98" s="230"/>
      <c r="C98" s="404"/>
      <c r="D98" s="404"/>
      <c r="E98" s="404"/>
      <c r="F98" s="404"/>
      <c r="G98" s="404"/>
      <c r="H98" s="403"/>
      <c r="I98" s="403"/>
      <c r="J98" s="403"/>
      <c r="K98" s="403"/>
      <c r="L98" s="401"/>
      <c r="M98" s="401"/>
      <c r="N98" s="401"/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1"/>
      <c r="Z98" s="401"/>
      <c r="AA98" s="401"/>
      <c r="AB98" s="401"/>
      <c r="AC98" s="401"/>
      <c r="AD98" s="401"/>
      <c r="AE98" s="401"/>
      <c r="AF98" s="401"/>
      <c r="AG98" s="401"/>
      <c r="AH98" s="401"/>
      <c r="AI98" s="401"/>
      <c r="AK98" s="74"/>
      <c r="AL98" s="10"/>
      <c r="AM98" s="10"/>
      <c r="AN98" s="10"/>
      <c r="AO98" s="10"/>
      <c r="AP98" s="10"/>
      <c r="AQ98" s="10"/>
      <c r="AR98" s="10"/>
    </row>
    <row r="99" spans="2:44" ht="15.75" customHeight="1">
      <c r="B99" s="230"/>
      <c r="C99" s="404"/>
      <c r="D99" s="429" t="s">
        <v>423</v>
      </c>
      <c r="E99" s="404"/>
      <c r="F99" s="404"/>
      <c r="G99" s="404"/>
      <c r="H99" s="403"/>
      <c r="I99" s="403"/>
      <c r="J99" s="403"/>
      <c r="K99" s="403"/>
      <c r="L99" s="401"/>
      <c r="M99" s="401"/>
      <c r="N99" s="401"/>
      <c r="O99" s="401"/>
      <c r="P99" s="401"/>
      <c r="Q99" s="401"/>
      <c r="R99" s="401"/>
      <c r="S99" s="401"/>
      <c r="T99" s="401"/>
      <c r="U99" s="401"/>
      <c r="V99" s="401"/>
      <c r="W99" s="401"/>
      <c r="X99" s="401"/>
      <c r="Y99" s="401"/>
      <c r="Z99" s="401"/>
      <c r="AA99" s="401"/>
      <c r="AB99" s="464" t="s">
        <v>419</v>
      </c>
      <c r="AC99" s="465"/>
      <c r="AD99" s="465"/>
      <c r="AE99" s="466"/>
      <c r="AF99" s="387"/>
      <c r="AG99" s="401"/>
      <c r="AH99" s="401"/>
      <c r="AI99" s="401"/>
      <c r="AK99" s="74"/>
      <c r="AL99" s="10"/>
      <c r="AM99" s="10"/>
      <c r="AN99" s="10"/>
      <c r="AO99" s="10"/>
      <c r="AP99" s="10"/>
      <c r="AQ99" s="10"/>
      <c r="AR99" s="10"/>
    </row>
    <row r="100" spans="2:44" ht="15" customHeight="1">
      <c r="B100" s="230"/>
      <c r="C100" s="401"/>
      <c r="D100" s="399"/>
      <c r="E100" s="399"/>
      <c r="F100" s="399"/>
      <c r="G100" s="399"/>
      <c r="H100" s="400"/>
      <c r="I100" s="400"/>
      <c r="J100" s="400"/>
      <c r="K100" s="400"/>
      <c r="L100" s="401"/>
      <c r="M100" s="397"/>
      <c r="N100" s="397"/>
      <c r="O100" s="397"/>
      <c r="P100" s="397"/>
      <c r="Q100" s="397"/>
      <c r="R100" s="397"/>
      <c r="S100" s="397"/>
      <c r="T100" s="397"/>
      <c r="U100" s="397"/>
      <c r="V100" s="401"/>
      <c r="W100" s="397"/>
      <c r="X100" s="397"/>
      <c r="Y100" s="397"/>
      <c r="Z100" s="397"/>
      <c r="AA100" s="397"/>
      <c r="AB100" s="464" t="s">
        <v>436</v>
      </c>
      <c r="AC100" s="465"/>
      <c r="AD100" s="465"/>
      <c r="AE100" s="466"/>
      <c r="AF100" s="423"/>
      <c r="AG100" s="434" t="s">
        <v>437</v>
      </c>
      <c r="AH100" s="397"/>
      <c r="AI100" s="397"/>
    </row>
    <row r="101" spans="2:44" ht="15" customHeight="1">
      <c r="B101" s="230"/>
      <c r="C101" s="401"/>
      <c r="D101" s="398"/>
      <c r="E101" s="398"/>
      <c r="F101" s="398"/>
      <c r="G101" s="398"/>
      <c r="H101" s="398"/>
      <c r="I101" s="398"/>
      <c r="J101" s="398"/>
      <c r="K101" s="398"/>
      <c r="L101" s="401"/>
      <c r="M101" s="398"/>
      <c r="N101" s="398"/>
      <c r="O101" s="398"/>
      <c r="P101" s="397"/>
      <c r="Q101" s="397"/>
      <c r="R101" s="397"/>
      <c r="S101" s="397"/>
      <c r="T101" s="397"/>
      <c r="U101" s="397"/>
      <c r="V101" s="401"/>
      <c r="W101" s="397"/>
      <c r="X101" s="397"/>
      <c r="Y101" s="397"/>
      <c r="Z101" s="397"/>
      <c r="AA101" s="397"/>
      <c r="AB101" s="445" t="s">
        <v>442</v>
      </c>
      <c r="AC101" s="446"/>
      <c r="AD101" s="446"/>
      <c r="AE101" s="447"/>
      <c r="AF101" s="423"/>
      <c r="AG101" s="397" t="s">
        <v>214</v>
      </c>
      <c r="AH101" s="397"/>
      <c r="AI101" s="397"/>
    </row>
    <row r="102" spans="2:44" ht="15" customHeight="1">
      <c r="B102" s="230"/>
      <c r="C102" s="401"/>
      <c r="D102" s="397"/>
      <c r="E102" s="397"/>
      <c r="F102" s="397"/>
      <c r="G102" s="397"/>
      <c r="H102" s="397"/>
      <c r="I102" s="397"/>
      <c r="J102" s="397"/>
      <c r="K102" s="397"/>
      <c r="L102" s="401"/>
      <c r="M102" s="397"/>
      <c r="N102" s="397"/>
      <c r="O102" s="397"/>
      <c r="P102" s="397"/>
      <c r="Q102" s="397"/>
      <c r="R102" s="397"/>
      <c r="S102" s="397"/>
      <c r="T102" s="397"/>
      <c r="U102" s="397"/>
      <c r="V102" s="401"/>
      <c r="W102" s="397"/>
      <c r="X102" s="397"/>
      <c r="Y102" s="397"/>
      <c r="Z102" s="397"/>
      <c r="AA102" s="397"/>
      <c r="AB102" s="448" t="s">
        <v>241</v>
      </c>
      <c r="AC102" s="449"/>
      <c r="AD102" s="449"/>
      <c r="AE102" s="450"/>
      <c r="AF102" s="421">
        <f>SUM(AF99:AF101)</f>
        <v>0</v>
      </c>
      <c r="AG102" s="434" t="s">
        <v>435</v>
      </c>
      <c r="AH102" s="397"/>
      <c r="AI102" s="402"/>
    </row>
    <row r="103" spans="2:44">
      <c r="B103" s="230"/>
      <c r="C103" s="401"/>
      <c r="D103" s="401"/>
      <c r="E103" s="401"/>
      <c r="F103" s="401"/>
      <c r="G103" s="401"/>
      <c r="H103" s="401"/>
      <c r="I103" s="401"/>
      <c r="J103" s="401"/>
      <c r="K103" s="401"/>
      <c r="L103" s="401"/>
      <c r="M103" s="401"/>
      <c r="N103" s="401"/>
      <c r="O103" s="401"/>
      <c r="P103" s="401"/>
      <c r="Q103" s="401"/>
      <c r="R103" s="401"/>
      <c r="S103" s="401"/>
      <c r="T103" s="401"/>
      <c r="U103" s="401"/>
      <c r="V103" s="401"/>
      <c r="W103" s="401"/>
      <c r="X103" s="401"/>
      <c r="Y103" s="401"/>
      <c r="Z103" s="401"/>
      <c r="AA103" s="401"/>
      <c r="AB103" s="401"/>
      <c r="AC103" s="401"/>
      <c r="AD103" s="401"/>
      <c r="AE103" s="401"/>
      <c r="AF103" s="401"/>
      <c r="AG103" s="401"/>
      <c r="AH103" s="401"/>
      <c r="AI103" s="401"/>
    </row>
    <row r="104" spans="2:44">
      <c r="B104" s="230"/>
      <c r="C104" s="405"/>
      <c r="D104" s="405"/>
      <c r="E104" s="405"/>
      <c r="F104" s="405"/>
      <c r="G104" s="405"/>
      <c r="H104" s="401"/>
      <c r="I104" s="401"/>
      <c r="J104" s="401"/>
      <c r="K104" s="401"/>
      <c r="L104" s="401"/>
      <c r="M104" s="401"/>
      <c r="N104" s="401"/>
      <c r="O104" s="401"/>
      <c r="P104" s="401"/>
      <c r="Q104" s="401"/>
      <c r="R104" s="401"/>
      <c r="S104" s="401"/>
      <c r="T104" s="401"/>
      <c r="U104" s="401"/>
      <c r="V104" s="401"/>
      <c r="W104" s="401"/>
      <c r="X104" s="401"/>
      <c r="Y104" s="401"/>
      <c r="Z104" s="401"/>
      <c r="AA104" s="401"/>
      <c r="AB104" s="401"/>
      <c r="AC104" s="401"/>
      <c r="AD104" s="401"/>
      <c r="AE104" s="401"/>
      <c r="AF104" s="401"/>
      <c r="AG104" s="401"/>
      <c r="AH104" s="401"/>
      <c r="AI104" s="401"/>
    </row>
    <row r="105" spans="2:44" ht="17.399999999999999" customHeight="1">
      <c r="C105"/>
      <c r="D105"/>
      <c r="E105"/>
      <c r="F105"/>
      <c r="G105"/>
      <c r="H105"/>
      <c r="I105"/>
      <c r="J105"/>
      <c r="K105"/>
      <c r="AE105" s="71"/>
    </row>
  </sheetData>
  <sheetProtection password="DB07" sheet="1" objects="1" scenarios="1"/>
  <protectedRanges>
    <protectedRange sqref="H5:I5" name="Board Name"/>
    <protectedRange sqref="AG9:AI9 AG10:AH22 AI10:AI93 AI95:AI96 H9:AE22" name="Range6"/>
    <protectedRange sqref="AG25:AH91 H25:AE91" name="serviceafterother"/>
    <protectedRange sqref="AJ8:AJ92" name="Notes"/>
    <protectedRange sqref="E97:G97 H95:J96 K95:AE95" name="Accounting type"/>
  </protectedRanges>
  <mergeCells count="14">
    <mergeCell ref="AB101:AE101"/>
    <mergeCell ref="AB102:AE102"/>
    <mergeCell ref="L3:M3"/>
    <mergeCell ref="D6:G6"/>
    <mergeCell ref="H6:M6"/>
    <mergeCell ref="N6:P6"/>
    <mergeCell ref="Q6:R6"/>
    <mergeCell ref="H4:I4"/>
    <mergeCell ref="H3:I3"/>
    <mergeCell ref="AD6:AE6"/>
    <mergeCell ref="S6:V6"/>
    <mergeCell ref="W6:AC6"/>
    <mergeCell ref="AB99:AE99"/>
    <mergeCell ref="AB100:AE100"/>
  </mergeCells>
  <phoneticPr fontId="6" type="noConversion"/>
  <pageMargins left="0.5" right="0.5" top="0" bottom="0.5" header="0" footer="0.25"/>
  <pageSetup paperSize="5" scale="42" fitToWidth="2" fitToHeight="2" pageOrder="overThenDown" orientation="landscape" copies="3" r:id="rId1"/>
  <headerFooter alignWithMargins="0">
    <oddFooter>&amp;L&amp;"Calibri,Regular"&amp;11&amp;D   (print date)&amp;C&amp;"Calibri,Regular"&amp;11Page &amp;P&amp;R&amp;"Calibri,Regular"&amp;11&amp;F</oddFooter>
  </headerFooter>
  <rowBreaks count="1" manualBreakCount="1">
    <brk id="54" min="1" max="36" man="1"/>
  </rowBreaks>
  <colBreaks count="1" manualBreakCount="1">
    <brk id="18" max="103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"/>
  <sheetViews>
    <sheetView workbookViewId="0"/>
  </sheetViews>
  <sheetFormatPr defaultRowHeight="13.2"/>
  <sheetData>
    <row r="1" spans="1:9">
      <c r="A1" s="326" t="s">
        <v>385</v>
      </c>
      <c r="B1" s="326"/>
      <c r="C1" s="326"/>
      <c r="D1" s="326"/>
      <c r="E1" s="326"/>
      <c r="F1" s="326"/>
      <c r="G1" s="326"/>
      <c r="H1" s="326"/>
    </row>
    <row r="3" spans="1:9" ht="17.399999999999999">
      <c r="B3" s="325" t="s">
        <v>333</v>
      </c>
    </row>
    <row r="4" spans="1:9" ht="17.399999999999999">
      <c r="B4" s="325" t="s">
        <v>334</v>
      </c>
    </row>
    <row r="5" spans="1:9">
      <c r="A5" s="321"/>
    </row>
    <row r="6" spans="1:9" ht="21">
      <c r="B6" s="324" t="s">
        <v>335</v>
      </c>
    </row>
    <row r="7" spans="1:9" ht="21">
      <c r="C7" s="329" t="s">
        <v>336</v>
      </c>
    </row>
    <row r="8" spans="1:9">
      <c r="B8" s="322"/>
    </row>
    <row r="10" spans="1:9" ht="15.6">
      <c r="A10" s="323" t="s">
        <v>325</v>
      </c>
    </row>
    <row r="12" spans="1:9">
      <c r="A12" t="s">
        <v>394</v>
      </c>
    </row>
    <row r="13" spans="1:9">
      <c r="A13" s="328" t="s">
        <v>395</v>
      </c>
      <c r="D13" s="326"/>
      <c r="E13" s="326"/>
      <c r="F13" s="326"/>
      <c r="G13" s="326"/>
      <c r="H13" s="326"/>
      <c r="I13" s="328"/>
    </row>
    <row r="14" spans="1:9">
      <c r="A14" s="328" t="s">
        <v>396</v>
      </c>
      <c r="B14" s="328"/>
      <c r="C14" s="328"/>
      <c r="H14" s="326"/>
      <c r="I14" s="326"/>
    </row>
    <row r="15" spans="1:9">
      <c r="A15" s="326" t="s">
        <v>397</v>
      </c>
      <c r="B15" s="326"/>
      <c r="C15" s="326"/>
      <c r="D15" s="326"/>
      <c r="E15" s="326"/>
      <c r="F15" s="326"/>
      <c r="G15" s="326"/>
      <c r="H15" s="326"/>
      <c r="I15" s="326"/>
    </row>
    <row r="16" spans="1:9">
      <c r="A16" s="326" t="s">
        <v>398</v>
      </c>
      <c r="B16" s="326"/>
      <c r="C16" s="326"/>
      <c r="D16" s="326"/>
      <c r="E16" s="326"/>
      <c r="F16" s="326"/>
      <c r="G16" s="326"/>
      <c r="H16" s="326"/>
      <c r="I16" s="326"/>
    </row>
    <row r="17" spans="1:9">
      <c r="A17" s="326" t="s">
        <v>399</v>
      </c>
      <c r="B17" s="326"/>
      <c r="C17" s="326"/>
    </row>
    <row r="18" spans="1:9">
      <c r="A18" s="328" t="s">
        <v>400</v>
      </c>
      <c r="B18" s="328"/>
      <c r="C18" s="328"/>
    </row>
    <row r="19" spans="1:9">
      <c r="A19" t="s">
        <v>401</v>
      </c>
    </row>
    <row r="20" spans="1:9">
      <c r="A20" t="s">
        <v>402</v>
      </c>
    </row>
    <row r="21" spans="1:9">
      <c r="A21" t="s">
        <v>403</v>
      </c>
    </row>
    <row r="22" spans="1:9">
      <c r="A22" t="s">
        <v>404</v>
      </c>
      <c r="E22" s="326"/>
      <c r="F22" s="326"/>
      <c r="G22" s="326"/>
      <c r="H22" s="326"/>
      <c r="I22" s="326"/>
    </row>
    <row r="23" spans="1:9">
      <c r="A23" s="326" t="s">
        <v>405</v>
      </c>
      <c r="B23" s="326"/>
      <c r="C23" s="326"/>
      <c r="D23" s="326"/>
      <c r="E23" s="326"/>
      <c r="F23" s="326"/>
      <c r="G23" s="326"/>
      <c r="H23" s="326"/>
      <c r="I23" s="326"/>
    </row>
    <row r="24" spans="1:9">
      <c r="A24" s="326" t="s">
        <v>408</v>
      </c>
      <c r="B24" s="326"/>
      <c r="C24" s="326"/>
      <c r="D24" s="326"/>
      <c r="E24" s="326"/>
      <c r="F24" s="326"/>
      <c r="G24" s="326"/>
      <c r="H24" s="326"/>
      <c r="I24" s="326"/>
    </row>
    <row r="25" spans="1:9">
      <c r="A25" s="326" t="s">
        <v>410</v>
      </c>
      <c r="B25" s="326"/>
      <c r="C25" s="427"/>
      <c r="D25" s="428"/>
      <c r="E25" s="326"/>
      <c r="F25" s="328"/>
      <c r="G25" s="328"/>
      <c r="H25" s="328"/>
      <c r="I25" s="328"/>
    </row>
    <row r="26" spans="1:9">
      <c r="A26" s="424" t="s">
        <v>409</v>
      </c>
    </row>
    <row r="27" spans="1:9">
      <c r="A27" t="s">
        <v>406</v>
      </c>
    </row>
    <row r="28" spans="1:9">
      <c r="A28" t="s">
        <v>407</v>
      </c>
    </row>
    <row r="30" spans="1:9">
      <c r="A30" s="321" t="s">
        <v>326</v>
      </c>
    </row>
    <row r="31" spans="1:9">
      <c r="A31" t="s">
        <v>327</v>
      </c>
    </row>
    <row r="32" spans="1:9">
      <c r="A32" t="s">
        <v>328</v>
      </c>
    </row>
    <row r="33" spans="1:1">
      <c r="A33" t="s">
        <v>329</v>
      </c>
    </row>
    <row r="34" spans="1:1">
      <c r="A34" t="s">
        <v>382</v>
      </c>
    </row>
    <row r="35" spans="1:1">
      <c r="A35" t="s">
        <v>337</v>
      </c>
    </row>
    <row r="37" spans="1:1" ht="12.75" customHeight="1">
      <c r="A37" t="s">
        <v>386</v>
      </c>
    </row>
    <row r="38" spans="1:1" ht="12.75" customHeight="1">
      <c r="A38" t="s">
        <v>330</v>
      </c>
    </row>
    <row r="39" spans="1:1" ht="12.75" customHeight="1">
      <c r="A39" t="s">
        <v>434</v>
      </c>
    </row>
    <row r="40" spans="1:1" ht="12.75" customHeight="1">
      <c r="A40" t="s">
        <v>416</v>
      </c>
    </row>
    <row r="41" spans="1:1" s="321" customFormat="1" ht="12.75" customHeight="1">
      <c r="A41" s="425" t="s">
        <v>411</v>
      </c>
    </row>
    <row r="42" spans="1:1" ht="12.75" customHeight="1">
      <c r="A42" t="s">
        <v>412</v>
      </c>
    </row>
    <row r="43" spans="1:1" ht="12.75" customHeight="1">
      <c r="A43" t="s">
        <v>417</v>
      </c>
    </row>
    <row r="44" spans="1:1" ht="12.75" customHeight="1">
      <c r="A44" t="s">
        <v>418</v>
      </c>
    </row>
    <row r="45" spans="1:1" ht="12.75" customHeight="1"/>
    <row r="46" spans="1:1" ht="12.75" customHeight="1">
      <c r="A46" t="s">
        <v>331</v>
      </c>
    </row>
    <row r="47" spans="1:1" ht="12.75" customHeight="1">
      <c r="A47" t="s">
        <v>332</v>
      </c>
    </row>
    <row r="48" spans="1:1" ht="12.75" customHeight="1"/>
    <row r="49" spans="1:7" ht="12.75" customHeight="1"/>
    <row r="50" spans="1:7" ht="12.75" customHeight="1"/>
    <row r="51" spans="1:7" ht="12.75" customHeight="1"/>
    <row r="52" spans="1:7" ht="12.75" customHeight="1"/>
    <row r="53" spans="1:7" ht="12.75" customHeight="1"/>
    <row r="54" spans="1:7" ht="12.75" customHeight="1"/>
    <row r="55" spans="1:7" ht="12.75" customHeight="1">
      <c r="B55" s="426" t="s">
        <v>338</v>
      </c>
    </row>
    <row r="56" spans="1:7" ht="12.75" customHeight="1"/>
    <row r="57" spans="1:7" ht="12.75" customHeight="1">
      <c r="A57" s="321" t="s">
        <v>339</v>
      </c>
    </row>
    <row r="58" spans="1:7" ht="12.75" customHeight="1"/>
    <row r="59" spans="1:7" ht="12.75" customHeight="1">
      <c r="A59" t="s">
        <v>340</v>
      </c>
    </row>
    <row r="60" spans="1:7" ht="12.75" customHeight="1">
      <c r="A60" t="s">
        <v>341</v>
      </c>
    </row>
    <row r="61" spans="1:7" ht="12.75" customHeight="1">
      <c r="A61" t="s">
        <v>383</v>
      </c>
    </row>
    <row r="62" spans="1:7" ht="12.75" customHeight="1">
      <c r="A62" t="s">
        <v>342</v>
      </c>
    </row>
    <row r="63" spans="1:7" ht="12.75" customHeight="1"/>
    <row r="64" spans="1:7" ht="12.75" customHeight="1">
      <c r="A64" s="327" t="s">
        <v>422</v>
      </c>
      <c r="B64" s="326"/>
      <c r="C64" s="326"/>
      <c r="D64" s="326"/>
      <c r="E64" s="326"/>
      <c r="F64" s="326"/>
      <c r="G64" s="326"/>
    </row>
    <row r="65" spans="1:8" ht="12.75" customHeight="1"/>
    <row r="66" spans="1:8" ht="12.75" customHeight="1">
      <c r="A66" t="s">
        <v>343</v>
      </c>
    </row>
    <row r="67" spans="1:8" ht="12.75" customHeight="1">
      <c r="A67" t="s">
        <v>344</v>
      </c>
    </row>
    <row r="68" spans="1:8" ht="12.75" customHeight="1">
      <c r="A68" t="s">
        <v>346</v>
      </c>
    </row>
    <row r="69" spans="1:8" ht="12.75" customHeight="1">
      <c r="A69" t="s">
        <v>347</v>
      </c>
    </row>
    <row r="70" spans="1:8" ht="12.75" customHeight="1">
      <c r="A70" t="s">
        <v>345</v>
      </c>
    </row>
    <row r="71" spans="1:8" ht="12.75" customHeight="1">
      <c r="A71" t="s">
        <v>348</v>
      </c>
    </row>
    <row r="72" spans="1:8" ht="12.75" customHeight="1">
      <c r="A72" t="s">
        <v>387</v>
      </c>
    </row>
    <row r="73" spans="1:8" ht="12.75" customHeight="1">
      <c r="A73" t="s">
        <v>349</v>
      </c>
    </row>
    <row r="74" spans="1:8" ht="12.75" customHeight="1">
      <c r="A74" t="s">
        <v>350</v>
      </c>
    </row>
    <row r="75" spans="1:8" ht="12.75" customHeight="1">
      <c r="A75" t="s">
        <v>351</v>
      </c>
    </row>
    <row r="76" spans="1:8" ht="12.75" customHeight="1">
      <c r="A76" t="s">
        <v>352</v>
      </c>
    </row>
    <row r="77" spans="1:8" ht="12.75" customHeight="1">
      <c r="A77" s="326" t="s">
        <v>413</v>
      </c>
      <c r="B77" s="326"/>
      <c r="C77" s="326"/>
      <c r="D77" s="326"/>
      <c r="E77" s="326"/>
      <c r="F77" s="326"/>
      <c r="G77" s="326"/>
      <c r="H77" s="326"/>
    </row>
    <row r="78" spans="1:8" ht="12.75" customHeight="1">
      <c r="A78" s="326" t="s">
        <v>414</v>
      </c>
      <c r="B78" s="326"/>
      <c r="C78" s="326"/>
      <c r="D78" s="326"/>
      <c r="E78" s="326"/>
      <c r="F78" s="326"/>
      <c r="G78" s="326"/>
      <c r="H78" s="326"/>
    </row>
    <row r="79" spans="1:8" ht="12.75" customHeight="1">
      <c r="A79" s="326" t="s">
        <v>415</v>
      </c>
      <c r="B79" s="326"/>
      <c r="C79" s="326"/>
      <c r="D79" s="326"/>
      <c r="E79" s="326"/>
    </row>
    <row r="80" spans="1:8" ht="12.75" customHeight="1">
      <c r="A80" t="s">
        <v>440</v>
      </c>
    </row>
    <row r="83" spans="1:9" ht="15.6">
      <c r="A83" s="323" t="s">
        <v>353</v>
      </c>
    </row>
    <row r="85" spans="1:9">
      <c r="A85" s="321" t="s">
        <v>354</v>
      </c>
    </row>
    <row r="86" spans="1:9">
      <c r="A86" t="s">
        <v>355</v>
      </c>
    </row>
    <row r="87" spans="1:9" ht="12.75" customHeight="1">
      <c r="A87" t="s">
        <v>356</v>
      </c>
    </row>
    <row r="88" spans="1:9">
      <c r="A88" t="s">
        <v>357</v>
      </c>
    </row>
    <row r="90" spans="1:9" ht="12.75" customHeight="1">
      <c r="A90" s="327" t="s">
        <v>360</v>
      </c>
      <c r="B90" s="326"/>
      <c r="C90" s="326"/>
      <c r="D90" s="326"/>
      <c r="E90" s="326"/>
      <c r="F90" s="326"/>
      <c r="G90" s="326"/>
      <c r="H90" s="326"/>
      <c r="I90" s="328"/>
    </row>
    <row r="91" spans="1:9">
      <c r="A91" s="326" t="s">
        <v>359</v>
      </c>
      <c r="B91" s="326"/>
      <c r="C91" s="326"/>
      <c r="D91" s="326"/>
      <c r="E91" s="326"/>
      <c r="F91" s="326"/>
      <c r="G91" s="326"/>
      <c r="H91" s="326"/>
    </row>
    <row r="92" spans="1:9">
      <c r="A92" s="326" t="s">
        <v>421</v>
      </c>
      <c r="B92" s="326"/>
      <c r="C92" s="326"/>
      <c r="D92" s="326"/>
      <c r="E92" s="326"/>
      <c r="F92" s="328"/>
      <c r="G92" s="328"/>
      <c r="H92" s="328"/>
    </row>
    <row r="94" spans="1:9">
      <c r="A94" t="s">
        <v>358</v>
      </c>
    </row>
    <row r="95" spans="1:9">
      <c r="A95" t="s">
        <v>361</v>
      </c>
    </row>
    <row r="96" spans="1:9">
      <c r="A96" t="s">
        <v>362</v>
      </c>
    </row>
    <row r="97" spans="1:8">
      <c r="A97" t="s">
        <v>363</v>
      </c>
    </row>
    <row r="98" spans="1:8">
      <c r="A98" t="s">
        <v>364</v>
      </c>
    </row>
    <row r="99" spans="1:8">
      <c r="A99" t="s">
        <v>389</v>
      </c>
    </row>
    <row r="100" spans="1:8">
      <c r="A100" t="s">
        <v>388</v>
      </c>
    </row>
    <row r="101" spans="1:8">
      <c r="A101" t="s">
        <v>365</v>
      </c>
    </row>
    <row r="102" spans="1:8">
      <c r="A102" t="s">
        <v>390</v>
      </c>
    </row>
    <row r="103" spans="1:8" ht="12.75" customHeight="1">
      <c r="A103" t="s">
        <v>366</v>
      </c>
    </row>
    <row r="104" spans="1:8" ht="12.75" customHeight="1">
      <c r="A104" s="326" t="s">
        <v>438</v>
      </c>
      <c r="B104" s="326"/>
      <c r="C104" s="326"/>
      <c r="D104" s="326"/>
      <c r="E104" s="326"/>
      <c r="F104" s="326"/>
      <c r="G104" s="326"/>
      <c r="H104" s="326"/>
    </row>
    <row r="105" spans="1:8" ht="12.75" customHeight="1">
      <c r="A105" s="326" t="s">
        <v>420</v>
      </c>
      <c r="B105" s="326"/>
      <c r="C105" s="326"/>
      <c r="D105" s="326"/>
      <c r="E105" s="326"/>
    </row>
    <row r="106" spans="1:8" ht="12.75" customHeight="1">
      <c r="A106" t="s">
        <v>441</v>
      </c>
    </row>
    <row r="107" spans="1:8" ht="12.75" customHeight="1"/>
    <row r="108" spans="1:8" ht="12.75" customHeight="1"/>
    <row r="109" spans="1:8" ht="12.75" customHeight="1"/>
    <row r="112" spans="1:8" ht="15.6">
      <c r="B112" s="323" t="s">
        <v>391</v>
      </c>
    </row>
    <row r="114" spans="1:1" ht="12.75" customHeight="1">
      <c r="A114" t="s">
        <v>367</v>
      </c>
    </row>
    <row r="115" spans="1:1">
      <c r="A115" t="s">
        <v>439</v>
      </c>
    </row>
    <row r="117" spans="1:1">
      <c r="A117" t="s">
        <v>368</v>
      </c>
    </row>
    <row r="118" spans="1:1" ht="12.75" customHeight="1">
      <c r="A118" t="s">
        <v>369</v>
      </c>
    </row>
    <row r="119" spans="1:1">
      <c r="A119" t="s">
        <v>370</v>
      </c>
    </row>
    <row r="121" spans="1:1">
      <c r="A121" t="s">
        <v>371</v>
      </c>
    </row>
    <row r="122" spans="1:1">
      <c r="A122" t="s">
        <v>372</v>
      </c>
    </row>
    <row r="123" spans="1:1">
      <c r="A123" t="s">
        <v>373</v>
      </c>
    </row>
    <row r="124" spans="1:1">
      <c r="A124" t="s">
        <v>374</v>
      </c>
    </row>
    <row r="125" spans="1:1">
      <c r="A125" t="s">
        <v>392</v>
      </c>
    </row>
    <row r="126" spans="1:1">
      <c r="A126" t="s">
        <v>375</v>
      </c>
    </row>
    <row r="127" spans="1:1">
      <c r="A127" t="s">
        <v>384</v>
      </c>
    </row>
    <row r="128" spans="1:1">
      <c r="A128" t="s">
        <v>376</v>
      </c>
    </row>
    <row r="129" spans="1:1" ht="12.75" customHeight="1">
      <c r="A129" t="s">
        <v>377</v>
      </c>
    </row>
    <row r="130" spans="1:1">
      <c r="A130" t="s">
        <v>378</v>
      </c>
    </row>
    <row r="132" spans="1:1">
      <c r="A132" t="s">
        <v>379</v>
      </c>
    </row>
    <row r="133" spans="1:1">
      <c r="A133" t="s">
        <v>380</v>
      </c>
    </row>
    <row r="134" spans="1:1">
      <c r="A134" t="s">
        <v>381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AX45"/>
  <sheetViews>
    <sheetView workbookViewId="0">
      <selection activeCell="E3" sqref="E3:E45"/>
    </sheetView>
  </sheetViews>
  <sheetFormatPr defaultRowHeight="13.2"/>
  <cols>
    <col min="3" max="3" width="33.5546875" customWidth="1"/>
    <col min="4" max="4" width="25.44140625" customWidth="1"/>
    <col min="5" max="5" width="60" customWidth="1"/>
    <col min="6" max="6" width="19.109375" customWidth="1"/>
    <col min="7" max="50" width="21.33203125" customWidth="1"/>
  </cols>
  <sheetData>
    <row r="1" spans="2:50">
      <c r="F1">
        <v>3</v>
      </c>
      <c r="G1">
        <v>4</v>
      </c>
      <c r="H1">
        <v>5</v>
      </c>
      <c r="I1">
        <v>6</v>
      </c>
      <c r="J1">
        <v>7</v>
      </c>
      <c r="K1">
        <v>8</v>
      </c>
      <c r="L1">
        <v>9</v>
      </c>
      <c r="M1">
        <v>10</v>
      </c>
      <c r="N1">
        <v>11</v>
      </c>
      <c r="O1">
        <v>12</v>
      </c>
      <c r="P1">
        <v>13</v>
      </c>
      <c r="Q1">
        <v>14</v>
      </c>
      <c r="R1">
        <v>15</v>
      </c>
      <c r="S1">
        <v>16</v>
      </c>
      <c r="T1">
        <v>17</v>
      </c>
      <c r="U1">
        <v>18</v>
      </c>
      <c r="V1">
        <v>19</v>
      </c>
      <c r="W1">
        <v>20</v>
      </c>
      <c r="X1">
        <v>21</v>
      </c>
      <c r="Y1">
        <v>22</v>
      </c>
      <c r="Z1">
        <v>23</v>
      </c>
      <c r="AA1">
        <v>24</v>
      </c>
      <c r="AB1">
        <v>25</v>
      </c>
      <c r="AC1">
        <v>26</v>
      </c>
      <c r="AD1">
        <v>27</v>
      </c>
      <c r="AE1">
        <v>28</v>
      </c>
      <c r="AF1">
        <v>29</v>
      </c>
      <c r="AG1">
        <v>30</v>
      </c>
      <c r="AH1">
        <v>31</v>
      </c>
      <c r="AI1">
        <v>32</v>
      </c>
      <c r="AJ1">
        <v>33</v>
      </c>
      <c r="AK1">
        <v>34</v>
      </c>
      <c r="AL1">
        <v>35</v>
      </c>
      <c r="AM1">
        <v>36</v>
      </c>
      <c r="AN1">
        <v>37</v>
      </c>
      <c r="AO1">
        <v>38</v>
      </c>
      <c r="AP1">
        <v>39</v>
      </c>
      <c r="AQ1">
        <v>40</v>
      </c>
      <c r="AR1">
        <v>41</v>
      </c>
      <c r="AS1">
        <v>42</v>
      </c>
      <c r="AT1">
        <v>43</v>
      </c>
      <c r="AU1">
        <v>44</v>
      </c>
      <c r="AV1">
        <v>45</v>
      </c>
      <c r="AW1">
        <v>46</v>
      </c>
      <c r="AX1">
        <v>47</v>
      </c>
    </row>
    <row r="2" spans="2:50" ht="40.200000000000003" thickBot="1">
      <c r="E2" t="s">
        <v>143</v>
      </c>
      <c r="F2" s="66" t="str">
        <f>+'MHAS-040'!H7</f>
        <v>Community Medication</v>
      </c>
      <c r="G2" s="66" t="str">
        <f>+'MHAS-040'!J7</f>
        <v>MH Criminal Justice &amp; BH Linkage Project</v>
      </c>
      <c r="H2" s="66" t="e">
        <f>+'MHAS-040'!#REF!</f>
        <v>#REF!</v>
      </c>
      <c r="I2" s="66" t="str">
        <f>+'MHAS-040'!K7</f>
        <v>Hospital Rotary Incentive</v>
      </c>
      <c r="J2" s="66" t="str">
        <f>+'MHAS-040'!L7</f>
        <v>MH Continuum of Care</v>
      </c>
      <c r="K2" s="66" t="str">
        <f>+'MHAS-040'!M7</f>
        <v>MH State Other</v>
      </c>
      <c r="L2" s="66" t="str">
        <f>+'MHAS-040'!N7</f>
        <v>AoD State Per Capita Prevention / Continuum of Care</v>
      </c>
      <c r="M2" s="66" t="str">
        <f>+'MHAS-040'!O7</f>
        <v>AoD Casino &amp; Problem Gambling</v>
      </c>
      <c r="N2" s="66" t="str">
        <f>+'MHAS-040'!P7</f>
        <v>AoD State Other</v>
      </c>
      <c r="O2" s="66" t="e">
        <f>+'MHAS-040'!#REF!</f>
        <v>#REF!</v>
      </c>
      <c r="P2" s="66" t="e">
        <f>+'MHAS-040'!#REF!</f>
        <v>#REF!</v>
      </c>
      <c r="Q2" s="66" t="e">
        <f>+'MHAS-040'!#REF!</f>
        <v>#REF!</v>
      </c>
      <c r="R2" s="66" t="e">
        <f>+'MHAS-040'!#REF!</f>
        <v>#REF!</v>
      </c>
      <c r="S2" s="66" t="e">
        <f>+'MHAS-040'!#REF!</f>
        <v>#REF!</v>
      </c>
      <c r="T2" s="66" t="e">
        <f>+'MHAS-040'!#REF!</f>
        <v>#REF!</v>
      </c>
      <c r="U2" s="66" t="e">
        <f>+'MHAS-040'!#REF!</f>
        <v>#REF!</v>
      </c>
      <c r="V2" s="66" t="str">
        <f>+'MHAS-040'!S7</f>
        <v>MH Block Grant Base</v>
      </c>
      <c r="W2" s="66" t="str">
        <f>+'MHAS-040'!T7</f>
        <v>MH BG Forensic</v>
      </c>
      <c r="X2" s="66" t="e">
        <f>+'MHAS-040'!#REF!</f>
        <v>#REF!</v>
      </c>
      <c r="Y2" s="66" t="e">
        <f>+'MHAS-040'!#REF!</f>
        <v>#REF!</v>
      </c>
      <c r="Z2" s="66" t="e">
        <f>+'MHAS-040'!#REF!</f>
        <v>#REF!</v>
      </c>
      <c r="AA2" s="66" t="e">
        <f>+'MHAS-040'!#REF!</f>
        <v>#REF!</v>
      </c>
      <c r="AB2" s="66" t="str">
        <f>+'MHAS-040'!V7</f>
        <v>PATH</v>
      </c>
      <c r="AC2" s="66" t="str">
        <f>+'MHAS-040'!W7</f>
        <v>Federal Per Capita (TX &amp; Prevention)</v>
      </c>
      <c r="AD2" s="66" t="str">
        <f>+'MHAS-040'!X7</f>
        <v>Federal UMADAOP</v>
      </c>
      <c r="AE2" s="66" t="e">
        <f>+'MHAS-040'!#REF!</f>
        <v>#REF!</v>
      </c>
      <c r="AF2" s="66" t="e">
        <f>+'MHAS-040'!#REF!</f>
        <v>#REF!</v>
      </c>
      <c r="AG2" s="66" t="e">
        <f>+'MHAS-040'!#REF!</f>
        <v>#REF!</v>
      </c>
      <c r="AH2" s="66" t="e">
        <f>+'MHAS-040'!#REF!</f>
        <v>#REF!</v>
      </c>
      <c r="AI2" s="66" t="e">
        <f>+'MHAS-040'!#REF!</f>
        <v>#REF!</v>
      </c>
      <c r="AJ2" s="66" t="e">
        <f>+'MHAS-040'!#REF!</f>
        <v>#REF!</v>
      </c>
      <c r="AK2" s="66" t="e">
        <f>+'MHAS-040'!#REF!</f>
        <v>#REF!</v>
      </c>
      <c r="AL2" s="66" t="e">
        <f>+'MHAS-040'!#REF!</f>
        <v>#REF!</v>
      </c>
      <c r="AM2" s="66" t="e">
        <f>+'MHAS-040'!#REF!</f>
        <v>#REF!</v>
      </c>
      <c r="AN2" s="66" t="e">
        <f>+'MHAS-040'!#REF!</f>
        <v>#REF!</v>
      </c>
      <c r="AO2" s="66" t="e">
        <f>+'MHAS-040'!#REF!</f>
        <v>#REF!</v>
      </c>
      <c r="AP2" s="66" t="e">
        <f>+'MHAS-040'!#REF!</f>
        <v>#REF!</v>
      </c>
      <c r="AQ2" s="66" t="str">
        <f>+'MHAS-040'!AE7</f>
        <v>MH &amp; AoD Other Funds thru ADAMHS</v>
      </c>
      <c r="AR2" s="66" t="e">
        <f>+'MHAS-040'!#REF!</f>
        <v>#REF!</v>
      </c>
      <c r="AS2" s="66" t="e">
        <f>+'MHAS-040'!#REF!</f>
        <v>#REF!</v>
      </c>
      <c r="AT2" s="66" t="e">
        <f>+'MHAS-040'!#REF!</f>
        <v>#REF!</v>
      </c>
      <c r="AU2" s="66" t="e">
        <f>+'MHAS-040'!#REF!</f>
        <v>#REF!</v>
      </c>
      <c r="AV2" s="66" t="e">
        <f>+'MHAS-040'!#REF!</f>
        <v>#REF!</v>
      </c>
      <c r="AW2" s="66" t="str">
        <f>+'MHAS-040'!AF7</f>
        <v>Total thru ADAMHS</v>
      </c>
      <c r="AX2" s="66" t="str">
        <f>+'MHAS-040'!AJ7</f>
        <v xml:space="preserve">Notes </v>
      </c>
    </row>
    <row r="3" spans="2:50" ht="13.8">
      <c r="B3" s="37" t="s">
        <v>57</v>
      </c>
      <c r="C3" s="38" t="s">
        <v>101</v>
      </c>
      <c r="D3" s="39" t="s">
        <v>144</v>
      </c>
      <c r="E3" s="40" t="str">
        <f>+D3&amp;" "&amp;C3</f>
        <v>Treatment Services AOD Acute Detox Hospital</v>
      </c>
      <c r="F3">
        <f>VLOOKUP($B$3,'MHAS-040'!$B$45:$AJ$90,F1,FALSE)</f>
        <v>0</v>
      </c>
      <c r="G3">
        <f>VLOOKUP($B$3,'MHAS-040'!$B$45:$AJ$90,G1,FALSE)</f>
        <v>0</v>
      </c>
      <c r="H3">
        <f>VLOOKUP($B$3,'MHAS-040'!$B$45:$AJ$90,H1,FALSE)</f>
        <v>0</v>
      </c>
      <c r="I3">
        <f>VLOOKUP($B$3,'MHAS-040'!$B$45:$AJ$90,I1,FALSE)</f>
        <v>0</v>
      </c>
      <c r="J3">
        <f>VLOOKUP($B$3,'MHAS-040'!$B$45:$AJ$90,J1,FALSE)</f>
        <v>0</v>
      </c>
      <c r="K3">
        <f>VLOOKUP($B$3,'MHAS-040'!$B$45:$AJ$90,K1,FALSE)</f>
        <v>0</v>
      </c>
      <c r="L3">
        <f>VLOOKUP($B$3,'MHAS-040'!$B$45:$AJ$90,L1,FALSE)</f>
        <v>0</v>
      </c>
      <c r="M3">
        <f>VLOOKUP($B$3,'MHAS-040'!$B$45:$AJ$90,M1,FALSE)</f>
        <v>0</v>
      </c>
      <c r="N3">
        <f>VLOOKUP($B$3,'MHAS-040'!$B$45:$AJ$90,N1,FALSE)</f>
        <v>0</v>
      </c>
      <c r="O3">
        <f>VLOOKUP($B$3,'MHAS-040'!$B$45:$AJ$90,O1,FALSE)</f>
        <v>0</v>
      </c>
      <c r="P3">
        <f>VLOOKUP($B$3,'MHAS-040'!$B$45:$AJ$90,P1,FALSE)</f>
        <v>0</v>
      </c>
      <c r="Q3">
        <f>VLOOKUP($B$3,'MHAS-040'!$B$45:$AJ$90,Q1,FALSE)</f>
        <v>0</v>
      </c>
      <c r="R3">
        <f>VLOOKUP($B$3,'MHAS-040'!$B$45:$AJ$90,R1,FALSE)</f>
        <v>0</v>
      </c>
      <c r="S3">
        <f>VLOOKUP($B$3,'MHAS-040'!$B$45:$AJ$90,S1,FALSE)</f>
        <v>0</v>
      </c>
      <c r="T3">
        <f>VLOOKUP($B$3,'MHAS-040'!$B$45:$AJ$90,T1,FALSE)</f>
        <v>0</v>
      </c>
      <c r="U3">
        <f>VLOOKUP($B$3,'MHAS-040'!$B$45:$AJ$90,U1,FALSE)</f>
        <v>0</v>
      </c>
      <c r="V3">
        <f>VLOOKUP($B$3,'MHAS-040'!$B$45:$AJ$90,V1,FALSE)</f>
        <v>0</v>
      </c>
      <c r="W3">
        <f>VLOOKUP($B$3,'MHAS-040'!$B$45:$AJ$90,W1,FALSE)</f>
        <v>0</v>
      </c>
      <c r="X3">
        <f>VLOOKUP($B$3,'MHAS-040'!$B$45:$AJ$90,X1,FALSE)</f>
        <v>0</v>
      </c>
      <c r="Y3">
        <f>VLOOKUP($B$3,'MHAS-040'!$B$45:$AJ$90,Y1,FALSE)</f>
        <v>0</v>
      </c>
      <c r="Z3">
        <f>VLOOKUP($B$3,'MHAS-040'!$B$45:$AJ$90,Z1,FALSE)</f>
        <v>0</v>
      </c>
      <c r="AA3">
        <f>VLOOKUP($B$3,'MHAS-040'!$B$45:$AJ$90,AA1,FALSE)</f>
        <v>0</v>
      </c>
      <c r="AB3">
        <f>VLOOKUP($B$3,'MHAS-040'!$B$45:$AJ$90,AB1,FALSE)</f>
        <v>0</v>
      </c>
      <c r="AC3">
        <f>VLOOKUP($B$3,'MHAS-040'!$B$45:$AJ$90,AC1,FALSE)</f>
        <v>0</v>
      </c>
      <c r="AD3">
        <f>VLOOKUP($B$3,'MHAS-040'!$B$45:$AJ$90,AD1,FALSE)</f>
        <v>0</v>
      </c>
      <c r="AE3">
        <f>VLOOKUP($B$3,'MHAS-040'!$B$45:$AJ$90,AE1,FALSE)</f>
        <v>0</v>
      </c>
      <c r="AF3">
        <f>VLOOKUP($B$3,'MHAS-040'!$B$45:$AJ$90,AF1,FALSE)</f>
        <v>0</v>
      </c>
      <c r="AG3">
        <f>VLOOKUP($B$3,'MHAS-040'!$B$45:$AJ$90,AG1,FALSE)</f>
        <v>0</v>
      </c>
      <c r="AH3">
        <f>VLOOKUP($B$3,'MHAS-040'!$B$45:$AJ$90,AH1,FALSE)</f>
        <v>0</v>
      </c>
      <c r="AI3">
        <f>VLOOKUP($B$3,'MHAS-040'!$B$45:$AJ$90,AI1,FALSE)</f>
        <v>0</v>
      </c>
      <c r="AJ3">
        <f>VLOOKUP($B$3,'MHAS-040'!$B$45:$AJ$90,AJ1,FALSE)</f>
        <v>0</v>
      </c>
      <c r="AK3">
        <f>VLOOKUP($B$3,'MHAS-040'!$B$45:$AJ$90,AK1,FALSE)</f>
        <v>0</v>
      </c>
      <c r="AL3">
        <f>VLOOKUP($B$3,'MHAS-040'!$B$45:$AJ$90,AL1,FALSE)</f>
        <v>0</v>
      </c>
      <c r="AM3" t="e">
        <f>VLOOKUP($B$3,'MHAS-040'!$B$45:$AJ$90,AM1,FALSE)</f>
        <v>#REF!</v>
      </c>
      <c r="AN3" t="e">
        <f>VLOOKUP($B$3,'MHAS-040'!$B$45:$AJ$90,AN1,FALSE)</f>
        <v>#REF!</v>
      </c>
      <c r="AO3" t="e">
        <f>VLOOKUP($B$3,'MHAS-040'!$B$45:$AJ$90,AO1,FALSE)</f>
        <v>#REF!</v>
      </c>
      <c r="AP3" t="e">
        <f>VLOOKUP($B$3,'MHAS-040'!$B$45:$AJ$90,AP1,FALSE)</f>
        <v>#REF!</v>
      </c>
      <c r="AQ3" t="e">
        <f>VLOOKUP($B$3,'MHAS-040'!$B$45:$AJ$90,AQ1,FALSE)</f>
        <v>#REF!</v>
      </c>
      <c r="AR3" t="e">
        <f>VLOOKUP($B$3,'MHAS-040'!$B$45:$AJ$90,AR1,FALSE)</f>
        <v>#REF!</v>
      </c>
      <c r="AS3" t="e">
        <f>VLOOKUP($B$3,'MHAS-040'!$B$45:$AJ$90,AS1,FALSE)</f>
        <v>#REF!</v>
      </c>
      <c r="AT3" t="e">
        <f>VLOOKUP($B$3,'MHAS-040'!$B$45:$AJ$90,AT1,FALSE)</f>
        <v>#REF!</v>
      </c>
      <c r="AU3" t="e">
        <f>VLOOKUP($B$3,'MHAS-040'!$B$45:$AJ$90,AU1,FALSE)</f>
        <v>#REF!</v>
      </c>
      <c r="AV3" t="e">
        <f>VLOOKUP($B$3,'MHAS-040'!$B$45:$AJ$90,AV1,FALSE)</f>
        <v>#REF!</v>
      </c>
      <c r="AW3" t="e">
        <f>VLOOKUP($B$3,'MHAS-040'!$B$45:$AJ$90,AW1,FALSE)</f>
        <v>#REF!</v>
      </c>
      <c r="AX3" t="e">
        <f>VLOOKUP($B$3,'MHAS-040'!$B$45:$AJ$90,AX1,FALSE)</f>
        <v>#REF!</v>
      </c>
    </row>
    <row r="4" spans="2:50" ht="13.8">
      <c r="B4" s="41" t="s">
        <v>36</v>
      </c>
      <c r="C4" s="42" t="s">
        <v>102</v>
      </c>
      <c r="D4" s="43" t="s">
        <v>144</v>
      </c>
      <c r="E4" s="44" t="str">
        <f t="shared" ref="E4:E45" si="0">+D4&amp;" "&amp;C4</f>
        <v>Treatment Services AOD Ambulatory Detox</v>
      </c>
      <c r="F4">
        <f>VLOOKUP($B4,'MHAS-040'!$B$45:$AJ$90,F$1,FALSE)</f>
        <v>0</v>
      </c>
      <c r="G4">
        <f>VLOOKUP($B4,'MHAS-040'!$B$45:$AJ$90,G$1,FALSE)</f>
        <v>0</v>
      </c>
      <c r="H4">
        <f>VLOOKUP($B4,'MHAS-040'!$B$45:$AJ$90,H$1,FALSE)</f>
        <v>0</v>
      </c>
      <c r="I4">
        <f>VLOOKUP($B4,'MHAS-040'!$B$45:$AJ$90,I$1,FALSE)</f>
        <v>0</v>
      </c>
      <c r="J4">
        <f>VLOOKUP($B4,'MHAS-040'!$B$45:$AJ$90,J$1,FALSE)</f>
        <v>0</v>
      </c>
      <c r="K4">
        <f>VLOOKUP($B4,'MHAS-040'!$B$45:$AJ$90,K$1,FALSE)</f>
        <v>0</v>
      </c>
      <c r="L4">
        <f>VLOOKUP($B4,'MHAS-040'!$B$45:$AJ$90,L$1,FALSE)</f>
        <v>0</v>
      </c>
      <c r="M4">
        <f>VLOOKUP($B4,'MHAS-040'!$B$45:$AJ$90,M$1,FALSE)</f>
        <v>0</v>
      </c>
      <c r="N4">
        <f>VLOOKUP($B4,'MHAS-040'!$B$45:$AJ$90,N$1,FALSE)</f>
        <v>0</v>
      </c>
      <c r="O4">
        <f>VLOOKUP($B4,'MHAS-040'!$B$45:$AJ$90,O$1,FALSE)</f>
        <v>0</v>
      </c>
      <c r="P4">
        <f>VLOOKUP($B4,'MHAS-040'!$B$45:$AJ$90,P$1,FALSE)</f>
        <v>0</v>
      </c>
      <c r="Q4">
        <f>VLOOKUP($B4,'MHAS-040'!$B$45:$AJ$90,Q$1,FALSE)</f>
        <v>0</v>
      </c>
      <c r="R4">
        <f>VLOOKUP($B4,'MHAS-040'!$B$45:$AJ$90,R$1,FALSE)</f>
        <v>0</v>
      </c>
      <c r="S4">
        <f>VLOOKUP($B4,'MHAS-040'!$B$45:$AJ$90,S$1,FALSE)</f>
        <v>0</v>
      </c>
      <c r="T4">
        <f>VLOOKUP($B4,'MHAS-040'!$B$45:$AJ$90,T$1,FALSE)</f>
        <v>0</v>
      </c>
      <c r="U4">
        <f>VLOOKUP($B4,'MHAS-040'!$B$45:$AJ$90,U$1,FALSE)</f>
        <v>0</v>
      </c>
      <c r="V4">
        <f>VLOOKUP($B4,'MHAS-040'!$B$45:$AJ$90,V$1,FALSE)</f>
        <v>0</v>
      </c>
      <c r="W4">
        <f>VLOOKUP($B4,'MHAS-040'!$B$45:$AJ$90,W$1,FALSE)</f>
        <v>0</v>
      </c>
      <c r="X4">
        <f>VLOOKUP($B4,'MHAS-040'!$B$45:$AJ$90,X$1,FALSE)</f>
        <v>0</v>
      </c>
      <c r="Y4">
        <f>VLOOKUP($B4,'MHAS-040'!$B$45:$AJ$90,Y$1,FALSE)</f>
        <v>0</v>
      </c>
      <c r="Z4">
        <f>VLOOKUP($B4,'MHAS-040'!$B$45:$AJ$90,Z$1,FALSE)</f>
        <v>0</v>
      </c>
      <c r="AA4">
        <f>VLOOKUP($B4,'MHAS-040'!$B$45:$AJ$90,AA$1,FALSE)</f>
        <v>0</v>
      </c>
      <c r="AB4">
        <f>VLOOKUP($B4,'MHAS-040'!$B$45:$AJ$90,AB$1,FALSE)</f>
        <v>0</v>
      </c>
      <c r="AC4">
        <f>VLOOKUP($B4,'MHAS-040'!$B$45:$AJ$90,AC$1,FALSE)</f>
        <v>0</v>
      </c>
      <c r="AD4">
        <f>VLOOKUP($B4,'MHAS-040'!$B$45:$AJ$90,AD$1,FALSE)</f>
        <v>0</v>
      </c>
      <c r="AE4">
        <f>VLOOKUP($B4,'MHAS-040'!$B$45:$AJ$90,AE$1,FALSE)</f>
        <v>0</v>
      </c>
      <c r="AF4">
        <f>VLOOKUP($B4,'MHAS-040'!$B$45:$AJ$90,AF$1,FALSE)</f>
        <v>0</v>
      </c>
      <c r="AG4">
        <f>VLOOKUP($B4,'MHAS-040'!$B$45:$AJ$90,AG$1,FALSE)</f>
        <v>0</v>
      </c>
      <c r="AH4">
        <f>VLOOKUP($B4,'MHAS-040'!$B$45:$AJ$90,AH$1,FALSE)</f>
        <v>0</v>
      </c>
      <c r="AI4">
        <f>VLOOKUP($B4,'MHAS-040'!$B$45:$AJ$90,AI$1,FALSE)</f>
        <v>0</v>
      </c>
      <c r="AJ4">
        <f>VLOOKUP($B4,'MHAS-040'!$B$45:$AJ$90,AJ$1,FALSE)</f>
        <v>0</v>
      </c>
      <c r="AK4">
        <f>VLOOKUP($B4,'MHAS-040'!$B$45:$AJ$90,AK$1,FALSE)</f>
        <v>0</v>
      </c>
      <c r="AL4">
        <f>VLOOKUP($B4,'MHAS-040'!$B$45:$AJ$90,AL$1,FALSE)</f>
        <v>0</v>
      </c>
      <c r="AM4" t="e">
        <f>VLOOKUP($B4,'MHAS-040'!$B$45:$AJ$90,AM$1,FALSE)</f>
        <v>#REF!</v>
      </c>
      <c r="AN4" t="e">
        <f>VLOOKUP($B4,'MHAS-040'!$B$45:$AJ$90,AN$1,FALSE)</f>
        <v>#REF!</v>
      </c>
      <c r="AO4" t="e">
        <f>VLOOKUP($B4,'MHAS-040'!$B$45:$AJ$90,AO$1,FALSE)</f>
        <v>#REF!</v>
      </c>
      <c r="AP4" t="e">
        <f>VLOOKUP($B4,'MHAS-040'!$B$45:$AJ$90,AP$1,FALSE)</f>
        <v>#REF!</v>
      </c>
      <c r="AQ4" t="e">
        <f>VLOOKUP($B4,'MHAS-040'!$B$45:$AJ$90,AQ$1,FALSE)</f>
        <v>#REF!</v>
      </c>
      <c r="AR4" t="e">
        <f>VLOOKUP($B4,'MHAS-040'!$B$45:$AJ$90,AR$1,FALSE)</f>
        <v>#REF!</v>
      </c>
      <c r="AS4" t="e">
        <f>VLOOKUP($B4,'MHAS-040'!$B$45:$AJ$90,AS$1,FALSE)</f>
        <v>#REF!</v>
      </c>
      <c r="AT4" t="e">
        <f>VLOOKUP($B4,'MHAS-040'!$B$45:$AJ$90,AT$1,FALSE)</f>
        <v>#REF!</v>
      </c>
      <c r="AU4" t="e">
        <f>VLOOKUP($B4,'MHAS-040'!$B$45:$AJ$90,AU$1,FALSE)</f>
        <v>#REF!</v>
      </c>
      <c r="AV4" t="e">
        <f>VLOOKUP($B4,'MHAS-040'!$B$45:$AJ$90,AV$1,FALSE)</f>
        <v>#REF!</v>
      </c>
      <c r="AW4" t="e">
        <f>VLOOKUP($B4,'MHAS-040'!$B$45:$AJ$90,AW$1,FALSE)</f>
        <v>#REF!</v>
      </c>
      <c r="AX4" t="e">
        <f>VLOOKUP($B4,'MHAS-040'!$B$45:$AJ$90,AX$1,FALSE)</f>
        <v>#REF!</v>
      </c>
    </row>
    <row r="5" spans="2:50" ht="13.8">
      <c r="B5" s="41" t="s">
        <v>37</v>
      </c>
      <c r="C5" s="42" t="s">
        <v>103</v>
      </c>
      <c r="D5" s="43" t="s">
        <v>144</v>
      </c>
      <c r="E5" s="44" t="str">
        <f t="shared" si="0"/>
        <v xml:space="preserve">Treatment Services AOD Assessment </v>
      </c>
      <c r="F5">
        <f>VLOOKUP($B5,'MHAS-040'!$B$45:$AJ$90,F$1,FALSE)</f>
        <v>0</v>
      </c>
      <c r="G5">
        <f>VLOOKUP($B5,'MHAS-040'!$B$45:$AJ$90,G$1,FALSE)</f>
        <v>0</v>
      </c>
      <c r="H5">
        <f>VLOOKUP($B5,'MHAS-040'!$B$45:$AJ$90,H$1,FALSE)</f>
        <v>0</v>
      </c>
      <c r="I5">
        <f>VLOOKUP($B5,'MHAS-040'!$B$45:$AJ$90,I$1,FALSE)</f>
        <v>0</v>
      </c>
      <c r="J5">
        <f>VLOOKUP($B5,'MHAS-040'!$B$45:$AJ$90,J$1,FALSE)</f>
        <v>0</v>
      </c>
      <c r="K5">
        <f>VLOOKUP($B5,'MHAS-040'!$B$45:$AJ$90,K$1,FALSE)</f>
        <v>0</v>
      </c>
      <c r="L5">
        <f>VLOOKUP($B5,'MHAS-040'!$B$45:$AJ$90,L$1,FALSE)</f>
        <v>0</v>
      </c>
      <c r="M5">
        <f>VLOOKUP($B5,'MHAS-040'!$B$45:$AJ$90,M$1,FALSE)</f>
        <v>0</v>
      </c>
      <c r="N5">
        <f>VLOOKUP($B5,'MHAS-040'!$B$45:$AJ$90,N$1,FALSE)</f>
        <v>0</v>
      </c>
      <c r="O5">
        <f>VLOOKUP($B5,'MHAS-040'!$B$45:$AJ$90,O$1,FALSE)</f>
        <v>0</v>
      </c>
      <c r="P5">
        <f>VLOOKUP($B5,'MHAS-040'!$B$45:$AJ$90,P$1,FALSE)</f>
        <v>0</v>
      </c>
      <c r="Q5">
        <f>VLOOKUP($B5,'MHAS-040'!$B$45:$AJ$90,Q$1,FALSE)</f>
        <v>0</v>
      </c>
      <c r="R5">
        <f>VLOOKUP($B5,'MHAS-040'!$B$45:$AJ$90,R$1,FALSE)</f>
        <v>0</v>
      </c>
      <c r="S5">
        <f>VLOOKUP($B5,'MHAS-040'!$B$45:$AJ$90,S$1,FALSE)</f>
        <v>0</v>
      </c>
      <c r="T5">
        <f>VLOOKUP($B5,'MHAS-040'!$B$45:$AJ$90,T$1,FALSE)</f>
        <v>0</v>
      </c>
      <c r="U5">
        <f>VLOOKUP($B5,'MHAS-040'!$B$45:$AJ$90,U$1,FALSE)</f>
        <v>0</v>
      </c>
      <c r="V5">
        <f>VLOOKUP($B5,'MHAS-040'!$B$45:$AJ$90,V$1,FALSE)</f>
        <v>0</v>
      </c>
      <c r="W5">
        <f>VLOOKUP($B5,'MHAS-040'!$B$45:$AJ$90,W$1,FALSE)</f>
        <v>0</v>
      </c>
      <c r="X5">
        <f>VLOOKUP($B5,'MHAS-040'!$B$45:$AJ$90,X$1,FALSE)</f>
        <v>0</v>
      </c>
      <c r="Y5">
        <f>VLOOKUP($B5,'MHAS-040'!$B$45:$AJ$90,Y$1,FALSE)</f>
        <v>0</v>
      </c>
      <c r="Z5">
        <f>VLOOKUP($B5,'MHAS-040'!$B$45:$AJ$90,Z$1,FALSE)</f>
        <v>0</v>
      </c>
      <c r="AA5">
        <f>VLOOKUP($B5,'MHAS-040'!$B$45:$AJ$90,AA$1,FALSE)</f>
        <v>0</v>
      </c>
      <c r="AB5">
        <f>VLOOKUP($B5,'MHAS-040'!$B$45:$AJ$90,AB$1,FALSE)</f>
        <v>0</v>
      </c>
      <c r="AC5">
        <f>VLOOKUP($B5,'MHAS-040'!$B$45:$AJ$90,AC$1,FALSE)</f>
        <v>0</v>
      </c>
      <c r="AD5">
        <f>VLOOKUP($B5,'MHAS-040'!$B$45:$AJ$90,AD$1,FALSE)</f>
        <v>0</v>
      </c>
      <c r="AE5">
        <f>VLOOKUP($B5,'MHAS-040'!$B$45:$AJ$90,AE$1,FALSE)</f>
        <v>0</v>
      </c>
      <c r="AF5">
        <f>VLOOKUP($B5,'MHAS-040'!$B$45:$AJ$90,AF$1,FALSE)</f>
        <v>0</v>
      </c>
      <c r="AG5">
        <f>VLOOKUP($B5,'MHAS-040'!$B$45:$AJ$90,AG$1,FALSE)</f>
        <v>0</v>
      </c>
      <c r="AH5">
        <f>VLOOKUP($B5,'MHAS-040'!$B$45:$AJ$90,AH$1,FALSE)</f>
        <v>0</v>
      </c>
      <c r="AI5">
        <f>VLOOKUP($B5,'MHAS-040'!$B$45:$AJ$90,AI$1,FALSE)</f>
        <v>0</v>
      </c>
      <c r="AJ5">
        <f>VLOOKUP($B5,'MHAS-040'!$B$45:$AJ$90,AJ$1,FALSE)</f>
        <v>0</v>
      </c>
      <c r="AK5">
        <f>VLOOKUP($B5,'MHAS-040'!$B$45:$AJ$90,AK$1,FALSE)</f>
        <v>0</v>
      </c>
      <c r="AL5">
        <f>VLOOKUP($B5,'MHAS-040'!$B$45:$AJ$90,AL$1,FALSE)</f>
        <v>0</v>
      </c>
      <c r="AM5" t="e">
        <f>VLOOKUP($B5,'MHAS-040'!$B$45:$AJ$90,AM$1,FALSE)</f>
        <v>#REF!</v>
      </c>
      <c r="AN5" t="e">
        <f>VLOOKUP($B5,'MHAS-040'!$B$45:$AJ$90,AN$1,FALSE)</f>
        <v>#REF!</v>
      </c>
      <c r="AO5" t="e">
        <f>VLOOKUP($B5,'MHAS-040'!$B$45:$AJ$90,AO$1,FALSE)</f>
        <v>#REF!</v>
      </c>
      <c r="AP5" t="e">
        <f>VLOOKUP($B5,'MHAS-040'!$B$45:$AJ$90,AP$1,FALSE)</f>
        <v>#REF!</v>
      </c>
      <c r="AQ5" t="e">
        <f>VLOOKUP($B5,'MHAS-040'!$B$45:$AJ$90,AQ$1,FALSE)</f>
        <v>#REF!</v>
      </c>
      <c r="AR5" t="e">
        <f>VLOOKUP($B5,'MHAS-040'!$B$45:$AJ$90,AR$1,FALSE)</f>
        <v>#REF!</v>
      </c>
      <c r="AS5" t="e">
        <f>VLOOKUP($B5,'MHAS-040'!$B$45:$AJ$90,AS$1,FALSE)</f>
        <v>#REF!</v>
      </c>
      <c r="AT5" t="e">
        <f>VLOOKUP($B5,'MHAS-040'!$B$45:$AJ$90,AT$1,FALSE)</f>
        <v>#REF!</v>
      </c>
      <c r="AU5" t="e">
        <f>VLOOKUP($B5,'MHAS-040'!$B$45:$AJ$90,AU$1,FALSE)</f>
        <v>#REF!</v>
      </c>
      <c r="AV5" t="e">
        <f>VLOOKUP($B5,'MHAS-040'!$B$45:$AJ$90,AV$1,FALSE)</f>
        <v>#REF!</v>
      </c>
      <c r="AW5" t="e">
        <f>VLOOKUP($B5,'MHAS-040'!$B$45:$AJ$90,AW$1,FALSE)</f>
        <v>#REF!</v>
      </c>
      <c r="AX5" t="e">
        <f>VLOOKUP($B5,'MHAS-040'!$B$45:$AJ$90,AX$1,FALSE)</f>
        <v>#REF!</v>
      </c>
    </row>
    <row r="6" spans="2:50" ht="13.8">
      <c r="B6" s="41" t="s">
        <v>38</v>
      </c>
      <c r="C6" s="42" t="s">
        <v>104</v>
      </c>
      <c r="D6" s="43" t="s">
        <v>144</v>
      </c>
      <c r="E6" s="44" t="str">
        <f t="shared" si="0"/>
        <v xml:space="preserve">Treatment Services AOD Case Management </v>
      </c>
      <c r="F6">
        <f>VLOOKUP($B6,'MHAS-040'!$B$45:$AJ$90,F$1,FALSE)</f>
        <v>0</v>
      </c>
      <c r="G6">
        <f>VLOOKUP($B6,'MHAS-040'!$B$45:$AJ$90,G$1,FALSE)</f>
        <v>0</v>
      </c>
      <c r="H6">
        <f>VLOOKUP($B6,'MHAS-040'!$B$45:$AJ$90,H$1,FALSE)</f>
        <v>0</v>
      </c>
      <c r="I6">
        <f>VLOOKUP($B6,'MHAS-040'!$B$45:$AJ$90,I$1,FALSE)</f>
        <v>0</v>
      </c>
      <c r="J6">
        <f>VLOOKUP($B6,'MHAS-040'!$B$45:$AJ$90,J$1,FALSE)</f>
        <v>0</v>
      </c>
      <c r="K6">
        <f>VLOOKUP($B6,'MHAS-040'!$B$45:$AJ$90,K$1,FALSE)</f>
        <v>0</v>
      </c>
      <c r="L6">
        <f>VLOOKUP($B6,'MHAS-040'!$B$45:$AJ$90,L$1,FALSE)</f>
        <v>0</v>
      </c>
      <c r="M6">
        <f>VLOOKUP($B6,'MHAS-040'!$B$45:$AJ$90,M$1,FALSE)</f>
        <v>0</v>
      </c>
      <c r="N6">
        <f>VLOOKUP($B6,'MHAS-040'!$B$45:$AJ$90,N$1,FALSE)</f>
        <v>0</v>
      </c>
      <c r="O6">
        <f>VLOOKUP($B6,'MHAS-040'!$B$45:$AJ$90,O$1,FALSE)</f>
        <v>0</v>
      </c>
      <c r="P6">
        <f>VLOOKUP($B6,'MHAS-040'!$B$45:$AJ$90,P$1,FALSE)</f>
        <v>0</v>
      </c>
      <c r="Q6">
        <f>VLOOKUP($B6,'MHAS-040'!$B$45:$AJ$90,Q$1,FALSE)</f>
        <v>0</v>
      </c>
      <c r="R6">
        <f>VLOOKUP($B6,'MHAS-040'!$B$45:$AJ$90,R$1,FALSE)</f>
        <v>0</v>
      </c>
      <c r="S6">
        <f>VLOOKUP($B6,'MHAS-040'!$B$45:$AJ$90,S$1,FALSE)</f>
        <v>0</v>
      </c>
      <c r="T6">
        <f>VLOOKUP($B6,'MHAS-040'!$B$45:$AJ$90,T$1,FALSE)</f>
        <v>0</v>
      </c>
      <c r="U6">
        <f>VLOOKUP($B6,'MHAS-040'!$B$45:$AJ$90,U$1,FALSE)</f>
        <v>0</v>
      </c>
      <c r="V6">
        <f>VLOOKUP($B6,'MHAS-040'!$B$45:$AJ$90,V$1,FALSE)</f>
        <v>0</v>
      </c>
      <c r="W6">
        <f>VLOOKUP($B6,'MHAS-040'!$B$45:$AJ$90,W$1,FALSE)</f>
        <v>0</v>
      </c>
      <c r="X6">
        <f>VLOOKUP($B6,'MHAS-040'!$B$45:$AJ$90,X$1,FALSE)</f>
        <v>0</v>
      </c>
      <c r="Y6">
        <f>VLOOKUP($B6,'MHAS-040'!$B$45:$AJ$90,Y$1,FALSE)</f>
        <v>0</v>
      </c>
      <c r="Z6">
        <f>VLOOKUP($B6,'MHAS-040'!$B$45:$AJ$90,Z$1,FALSE)</f>
        <v>0</v>
      </c>
      <c r="AA6">
        <f>VLOOKUP($B6,'MHAS-040'!$B$45:$AJ$90,AA$1,FALSE)</f>
        <v>0</v>
      </c>
      <c r="AB6">
        <f>VLOOKUP($B6,'MHAS-040'!$B$45:$AJ$90,AB$1,FALSE)</f>
        <v>0</v>
      </c>
      <c r="AC6">
        <f>VLOOKUP($B6,'MHAS-040'!$B$45:$AJ$90,AC$1,FALSE)</f>
        <v>0</v>
      </c>
      <c r="AD6">
        <f>VLOOKUP($B6,'MHAS-040'!$B$45:$AJ$90,AD$1,FALSE)</f>
        <v>0</v>
      </c>
      <c r="AE6">
        <f>VLOOKUP($B6,'MHAS-040'!$B$45:$AJ$90,AE$1,FALSE)</f>
        <v>0</v>
      </c>
      <c r="AF6">
        <f>VLOOKUP($B6,'MHAS-040'!$B$45:$AJ$90,AF$1,FALSE)</f>
        <v>0</v>
      </c>
      <c r="AG6">
        <f>VLOOKUP($B6,'MHAS-040'!$B$45:$AJ$90,AG$1,FALSE)</f>
        <v>0</v>
      </c>
      <c r="AH6">
        <f>VLOOKUP($B6,'MHAS-040'!$B$45:$AJ$90,AH$1,FALSE)</f>
        <v>0</v>
      </c>
      <c r="AI6">
        <f>VLOOKUP($B6,'MHAS-040'!$B$45:$AJ$90,AI$1,FALSE)</f>
        <v>0</v>
      </c>
      <c r="AJ6">
        <f>VLOOKUP($B6,'MHAS-040'!$B$45:$AJ$90,AJ$1,FALSE)</f>
        <v>0</v>
      </c>
      <c r="AK6">
        <f>VLOOKUP($B6,'MHAS-040'!$B$45:$AJ$90,AK$1,FALSE)</f>
        <v>0</v>
      </c>
      <c r="AL6">
        <f>VLOOKUP($B6,'MHAS-040'!$B$45:$AJ$90,AL$1,FALSE)</f>
        <v>0</v>
      </c>
      <c r="AM6" t="e">
        <f>VLOOKUP($B6,'MHAS-040'!$B$45:$AJ$90,AM$1,FALSE)</f>
        <v>#REF!</v>
      </c>
      <c r="AN6" t="e">
        <f>VLOOKUP($B6,'MHAS-040'!$B$45:$AJ$90,AN$1,FALSE)</f>
        <v>#REF!</v>
      </c>
      <c r="AO6" t="e">
        <f>VLOOKUP($B6,'MHAS-040'!$B$45:$AJ$90,AO$1,FALSE)</f>
        <v>#REF!</v>
      </c>
      <c r="AP6" t="e">
        <f>VLOOKUP($B6,'MHAS-040'!$B$45:$AJ$90,AP$1,FALSE)</f>
        <v>#REF!</v>
      </c>
      <c r="AQ6" t="e">
        <f>VLOOKUP($B6,'MHAS-040'!$B$45:$AJ$90,AQ$1,FALSE)</f>
        <v>#REF!</v>
      </c>
      <c r="AR6" t="e">
        <f>VLOOKUP($B6,'MHAS-040'!$B$45:$AJ$90,AR$1,FALSE)</f>
        <v>#REF!</v>
      </c>
      <c r="AS6" t="e">
        <f>VLOOKUP($B6,'MHAS-040'!$B$45:$AJ$90,AS$1,FALSE)</f>
        <v>#REF!</v>
      </c>
      <c r="AT6" t="e">
        <f>VLOOKUP($B6,'MHAS-040'!$B$45:$AJ$90,AT$1,FALSE)</f>
        <v>#REF!</v>
      </c>
      <c r="AU6" t="e">
        <f>VLOOKUP($B6,'MHAS-040'!$B$45:$AJ$90,AU$1,FALSE)</f>
        <v>#REF!</v>
      </c>
      <c r="AV6" t="e">
        <f>VLOOKUP($B6,'MHAS-040'!$B$45:$AJ$90,AV$1,FALSE)</f>
        <v>#REF!</v>
      </c>
      <c r="AW6" t="e">
        <f>VLOOKUP($B6,'MHAS-040'!$B$45:$AJ$90,AW$1,FALSE)</f>
        <v>#REF!</v>
      </c>
      <c r="AX6" t="e">
        <f>VLOOKUP($B6,'MHAS-040'!$B$45:$AJ$90,AX$1,FALSE)</f>
        <v>#REF!</v>
      </c>
    </row>
    <row r="7" spans="2:50" ht="13.8">
      <c r="B7" s="41" t="s">
        <v>39</v>
      </c>
      <c r="C7" s="42" t="s">
        <v>105</v>
      </c>
      <c r="D7" s="43" t="s">
        <v>144</v>
      </c>
      <c r="E7" s="44" t="str">
        <f t="shared" si="0"/>
        <v xml:space="preserve">Treatment Services AOD Crisis Intervention </v>
      </c>
      <c r="F7">
        <f>VLOOKUP($B7,'MHAS-040'!$B$45:$AJ$90,F$1,FALSE)</f>
        <v>0</v>
      </c>
      <c r="G7">
        <f>VLOOKUP($B7,'MHAS-040'!$B$45:$AJ$90,G$1,FALSE)</f>
        <v>0</v>
      </c>
      <c r="H7">
        <f>VLOOKUP($B7,'MHAS-040'!$B$45:$AJ$90,H$1,FALSE)</f>
        <v>0</v>
      </c>
      <c r="I7">
        <f>VLOOKUP($B7,'MHAS-040'!$B$45:$AJ$90,I$1,FALSE)</f>
        <v>0</v>
      </c>
      <c r="J7">
        <f>VLOOKUP($B7,'MHAS-040'!$B$45:$AJ$90,J$1,FALSE)</f>
        <v>0</v>
      </c>
      <c r="K7">
        <f>VLOOKUP($B7,'MHAS-040'!$B$45:$AJ$90,K$1,FALSE)</f>
        <v>0</v>
      </c>
      <c r="L7">
        <f>VLOOKUP($B7,'MHAS-040'!$B$45:$AJ$90,L$1,FALSE)</f>
        <v>0</v>
      </c>
      <c r="M7">
        <f>VLOOKUP($B7,'MHAS-040'!$B$45:$AJ$90,M$1,FALSE)</f>
        <v>0</v>
      </c>
      <c r="N7">
        <f>VLOOKUP($B7,'MHAS-040'!$B$45:$AJ$90,N$1,FALSE)</f>
        <v>0</v>
      </c>
      <c r="O7">
        <f>VLOOKUP($B7,'MHAS-040'!$B$45:$AJ$90,O$1,FALSE)</f>
        <v>0</v>
      </c>
      <c r="P7">
        <f>VLOOKUP($B7,'MHAS-040'!$B$45:$AJ$90,P$1,FALSE)</f>
        <v>0</v>
      </c>
      <c r="Q7">
        <f>VLOOKUP($B7,'MHAS-040'!$B$45:$AJ$90,Q$1,FALSE)</f>
        <v>0</v>
      </c>
      <c r="R7">
        <f>VLOOKUP($B7,'MHAS-040'!$B$45:$AJ$90,R$1,FALSE)</f>
        <v>0</v>
      </c>
      <c r="S7">
        <f>VLOOKUP($B7,'MHAS-040'!$B$45:$AJ$90,S$1,FALSE)</f>
        <v>0</v>
      </c>
      <c r="T7">
        <f>VLOOKUP($B7,'MHAS-040'!$B$45:$AJ$90,T$1,FALSE)</f>
        <v>0</v>
      </c>
      <c r="U7">
        <f>VLOOKUP($B7,'MHAS-040'!$B$45:$AJ$90,U$1,FALSE)</f>
        <v>0</v>
      </c>
      <c r="V7">
        <f>VLOOKUP($B7,'MHAS-040'!$B$45:$AJ$90,V$1,FALSE)</f>
        <v>0</v>
      </c>
      <c r="W7">
        <f>VLOOKUP($B7,'MHAS-040'!$B$45:$AJ$90,W$1,FALSE)</f>
        <v>0</v>
      </c>
      <c r="X7">
        <f>VLOOKUP($B7,'MHAS-040'!$B$45:$AJ$90,X$1,FALSE)</f>
        <v>0</v>
      </c>
      <c r="Y7">
        <f>VLOOKUP($B7,'MHAS-040'!$B$45:$AJ$90,Y$1,FALSE)</f>
        <v>0</v>
      </c>
      <c r="Z7">
        <f>VLOOKUP($B7,'MHAS-040'!$B$45:$AJ$90,Z$1,FALSE)</f>
        <v>0</v>
      </c>
      <c r="AA7">
        <f>VLOOKUP($B7,'MHAS-040'!$B$45:$AJ$90,AA$1,FALSE)</f>
        <v>0</v>
      </c>
      <c r="AB7">
        <f>VLOOKUP($B7,'MHAS-040'!$B$45:$AJ$90,AB$1,FALSE)</f>
        <v>0</v>
      </c>
      <c r="AC7">
        <f>VLOOKUP($B7,'MHAS-040'!$B$45:$AJ$90,AC$1,FALSE)</f>
        <v>0</v>
      </c>
      <c r="AD7">
        <f>VLOOKUP($B7,'MHAS-040'!$B$45:$AJ$90,AD$1,FALSE)</f>
        <v>0</v>
      </c>
      <c r="AE7">
        <f>VLOOKUP($B7,'MHAS-040'!$B$45:$AJ$90,AE$1,FALSE)</f>
        <v>0</v>
      </c>
      <c r="AF7">
        <f>VLOOKUP($B7,'MHAS-040'!$B$45:$AJ$90,AF$1,FALSE)</f>
        <v>0</v>
      </c>
      <c r="AG7">
        <f>VLOOKUP($B7,'MHAS-040'!$B$45:$AJ$90,AG$1,FALSE)</f>
        <v>0</v>
      </c>
      <c r="AH7">
        <f>VLOOKUP($B7,'MHAS-040'!$B$45:$AJ$90,AH$1,FALSE)</f>
        <v>0</v>
      </c>
      <c r="AI7">
        <f>VLOOKUP($B7,'MHAS-040'!$B$45:$AJ$90,AI$1,FALSE)</f>
        <v>0</v>
      </c>
      <c r="AJ7">
        <f>VLOOKUP($B7,'MHAS-040'!$B$45:$AJ$90,AJ$1,FALSE)</f>
        <v>0</v>
      </c>
      <c r="AK7">
        <f>VLOOKUP($B7,'MHAS-040'!$B$45:$AJ$90,AK$1,FALSE)</f>
        <v>0</v>
      </c>
      <c r="AL7">
        <f>VLOOKUP($B7,'MHAS-040'!$B$45:$AJ$90,AL$1,FALSE)</f>
        <v>0</v>
      </c>
      <c r="AM7" t="e">
        <f>VLOOKUP($B7,'MHAS-040'!$B$45:$AJ$90,AM$1,FALSE)</f>
        <v>#REF!</v>
      </c>
      <c r="AN7" t="e">
        <f>VLOOKUP($B7,'MHAS-040'!$B$45:$AJ$90,AN$1,FALSE)</f>
        <v>#REF!</v>
      </c>
      <c r="AO7" t="e">
        <f>VLOOKUP($B7,'MHAS-040'!$B$45:$AJ$90,AO$1,FALSE)</f>
        <v>#REF!</v>
      </c>
      <c r="AP7" t="e">
        <f>VLOOKUP($B7,'MHAS-040'!$B$45:$AJ$90,AP$1,FALSE)</f>
        <v>#REF!</v>
      </c>
      <c r="AQ7" t="e">
        <f>VLOOKUP($B7,'MHAS-040'!$B$45:$AJ$90,AQ$1,FALSE)</f>
        <v>#REF!</v>
      </c>
      <c r="AR7" t="e">
        <f>VLOOKUP($B7,'MHAS-040'!$B$45:$AJ$90,AR$1,FALSE)</f>
        <v>#REF!</v>
      </c>
      <c r="AS7" t="e">
        <f>VLOOKUP($B7,'MHAS-040'!$B$45:$AJ$90,AS$1,FALSE)</f>
        <v>#REF!</v>
      </c>
      <c r="AT7" t="e">
        <f>VLOOKUP($B7,'MHAS-040'!$B$45:$AJ$90,AT$1,FALSE)</f>
        <v>#REF!</v>
      </c>
      <c r="AU7" t="e">
        <f>VLOOKUP($B7,'MHAS-040'!$B$45:$AJ$90,AU$1,FALSE)</f>
        <v>#REF!</v>
      </c>
      <c r="AV7" t="e">
        <f>VLOOKUP($B7,'MHAS-040'!$B$45:$AJ$90,AV$1,FALSE)</f>
        <v>#REF!</v>
      </c>
      <c r="AW7" t="e">
        <f>VLOOKUP($B7,'MHAS-040'!$B$45:$AJ$90,AW$1,FALSE)</f>
        <v>#REF!</v>
      </c>
      <c r="AX7" t="e">
        <f>VLOOKUP($B7,'MHAS-040'!$B$45:$AJ$90,AX$1,FALSE)</f>
        <v>#REF!</v>
      </c>
    </row>
    <row r="8" spans="2:50" ht="13.8">
      <c r="B8" s="41" t="s">
        <v>41</v>
      </c>
      <c r="C8" s="42" t="s">
        <v>106</v>
      </c>
      <c r="D8" s="43" t="s">
        <v>144</v>
      </c>
      <c r="E8" s="44" t="str">
        <f t="shared" si="0"/>
        <v>Treatment Services AOD Family Counseling</v>
      </c>
      <c r="F8">
        <f>VLOOKUP($B8,'MHAS-040'!$B$45:$AJ$90,F$1,FALSE)</f>
        <v>0</v>
      </c>
      <c r="G8">
        <f>VLOOKUP($B8,'MHAS-040'!$B$45:$AJ$90,G$1,FALSE)</f>
        <v>0</v>
      </c>
      <c r="H8">
        <f>VLOOKUP($B8,'MHAS-040'!$B$45:$AJ$90,H$1,FALSE)</f>
        <v>0</v>
      </c>
      <c r="I8">
        <f>VLOOKUP($B8,'MHAS-040'!$B$45:$AJ$90,I$1,FALSE)</f>
        <v>0</v>
      </c>
      <c r="J8">
        <f>VLOOKUP($B8,'MHAS-040'!$B$45:$AJ$90,J$1,FALSE)</f>
        <v>0</v>
      </c>
      <c r="K8">
        <f>VLOOKUP($B8,'MHAS-040'!$B$45:$AJ$90,K$1,FALSE)</f>
        <v>0</v>
      </c>
      <c r="L8">
        <f>VLOOKUP($B8,'MHAS-040'!$B$45:$AJ$90,L$1,FALSE)</f>
        <v>0</v>
      </c>
      <c r="M8">
        <f>VLOOKUP($B8,'MHAS-040'!$B$45:$AJ$90,M$1,FALSE)</f>
        <v>0</v>
      </c>
      <c r="N8">
        <f>VLOOKUP($B8,'MHAS-040'!$B$45:$AJ$90,N$1,FALSE)</f>
        <v>0</v>
      </c>
      <c r="O8">
        <f>VLOOKUP($B8,'MHAS-040'!$B$45:$AJ$90,O$1,FALSE)</f>
        <v>0</v>
      </c>
      <c r="P8">
        <f>VLOOKUP($B8,'MHAS-040'!$B$45:$AJ$90,P$1,FALSE)</f>
        <v>0</v>
      </c>
      <c r="Q8">
        <f>VLOOKUP($B8,'MHAS-040'!$B$45:$AJ$90,Q$1,FALSE)</f>
        <v>0</v>
      </c>
      <c r="R8">
        <f>VLOOKUP($B8,'MHAS-040'!$B$45:$AJ$90,R$1,FALSE)</f>
        <v>0</v>
      </c>
      <c r="S8">
        <f>VLOOKUP($B8,'MHAS-040'!$B$45:$AJ$90,S$1,FALSE)</f>
        <v>0</v>
      </c>
      <c r="T8">
        <f>VLOOKUP($B8,'MHAS-040'!$B$45:$AJ$90,T$1,FALSE)</f>
        <v>0</v>
      </c>
      <c r="U8">
        <f>VLOOKUP($B8,'MHAS-040'!$B$45:$AJ$90,U$1,FALSE)</f>
        <v>0</v>
      </c>
      <c r="V8">
        <f>VLOOKUP($B8,'MHAS-040'!$B$45:$AJ$90,V$1,FALSE)</f>
        <v>0</v>
      </c>
      <c r="W8">
        <f>VLOOKUP($B8,'MHAS-040'!$B$45:$AJ$90,W$1,FALSE)</f>
        <v>0</v>
      </c>
      <c r="X8">
        <f>VLOOKUP($B8,'MHAS-040'!$B$45:$AJ$90,X$1,FALSE)</f>
        <v>0</v>
      </c>
      <c r="Y8">
        <f>VLOOKUP($B8,'MHAS-040'!$B$45:$AJ$90,Y$1,FALSE)</f>
        <v>0</v>
      </c>
      <c r="Z8">
        <f>VLOOKUP($B8,'MHAS-040'!$B$45:$AJ$90,Z$1,FALSE)</f>
        <v>0</v>
      </c>
      <c r="AA8">
        <f>VLOOKUP($B8,'MHAS-040'!$B$45:$AJ$90,AA$1,FALSE)</f>
        <v>0</v>
      </c>
      <c r="AB8">
        <f>VLOOKUP($B8,'MHAS-040'!$B$45:$AJ$90,AB$1,FALSE)</f>
        <v>0</v>
      </c>
      <c r="AC8">
        <f>VLOOKUP($B8,'MHAS-040'!$B$45:$AJ$90,AC$1,FALSE)</f>
        <v>0</v>
      </c>
      <c r="AD8">
        <f>VLOOKUP($B8,'MHAS-040'!$B$45:$AJ$90,AD$1,FALSE)</f>
        <v>0</v>
      </c>
      <c r="AE8">
        <f>VLOOKUP($B8,'MHAS-040'!$B$45:$AJ$90,AE$1,FALSE)</f>
        <v>0</v>
      </c>
      <c r="AF8">
        <f>VLOOKUP($B8,'MHAS-040'!$B$45:$AJ$90,AF$1,FALSE)</f>
        <v>0</v>
      </c>
      <c r="AG8">
        <f>VLOOKUP($B8,'MHAS-040'!$B$45:$AJ$90,AG$1,FALSE)</f>
        <v>0</v>
      </c>
      <c r="AH8">
        <f>VLOOKUP($B8,'MHAS-040'!$B$45:$AJ$90,AH$1,FALSE)</f>
        <v>0</v>
      </c>
      <c r="AI8">
        <f>VLOOKUP($B8,'MHAS-040'!$B$45:$AJ$90,AI$1,FALSE)</f>
        <v>0</v>
      </c>
      <c r="AJ8">
        <f>VLOOKUP($B8,'MHAS-040'!$B$45:$AJ$90,AJ$1,FALSE)</f>
        <v>0</v>
      </c>
      <c r="AK8">
        <f>VLOOKUP($B8,'MHAS-040'!$B$45:$AJ$90,AK$1,FALSE)</f>
        <v>0</v>
      </c>
      <c r="AL8">
        <f>VLOOKUP($B8,'MHAS-040'!$B$45:$AJ$90,AL$1,FALSE)</f>
        <v>0</v>
      </c>
      <c r="AM8" t="e">
        <f>VLOOKUP($B8,'MHAS-040'!$B$45:$AJ$90,AM$1,FALSE)</f>
        <v>#REF!</v>
      </c>
      <c r="AN8" t="e">
        <f>VLOOKUP($B8,'MHAS-040'!$B$45:$AJ$90,AN$1,FALSE)</f>
        <v>#REF!</v>
      </c>
      <c r="AO8" t="e">
        <f>VLOOKUP($B8,'MHAS-040'!$B$45:$AJ$90,AO$1,FALSE)</f>
        <v>#REF!</v>
      </c>
      <c r="AP8" t="e">
        <f>VLOOKUP($B8,'MHAS-040'!$B$45:$AJ$90,AP$1,FALSE)</f>
        <v>#REF!</v>
      </c>
      <c r="AQ8" t="e">
        <f>VLOOKUP($B8,'MHAS-040'!$B$45:$AJ$90,AQ$1,FALSE)</f>
        <v>#REF!</v>
      </c>
      <c r="AR8" t="e">
        <f>VLOOKUP($B8,'MHAS-040'!$B$45:$AJ$90,AR$1,FALSE)</f>
        <v>#REF!</v>
      </c>
      <c r="AS8" t="e">
        <f>VLOOKUP($B8,'MHAS-040'!$B$45:$AJ$90,AS$1,FALSE)</f>
        <v>#REF!</v>
      </c>
      <c r="AT8" t="e">
        <f>VLOOKUP($B8,'MHAS-040'!$B$45:$AJ$90,AT$1,FALSE)</f>
        <v>#REF!</v>
      </c>
      <c r="AU8" t="e">
        <f>VLOOKUP($B8,'MHAS-040'!$B$45:$AJ$90,AU$1,FALSE)</f>
        <v>#REF!</v>
      </c>
      <c r="AV8" t="e">
        <f>VLOOKUP($B8,'MHAS-040'!$B$45:$AJ$90,AV$1,FALSE)</f>
        <v>#REF!</v>
      </c>
      <c r="AW8" t="e">
        <f>VLOOKUP($B8,'MHAS-040'!$B$45:$AJ$90,AW$1,FALSE)</f>
        <v>#REF!</v>
      </c>
      <c r="AX8" t="e">
        <f>VLOOKUP($B8,'MHAS-040'!$B$45:$AJ$90,AX$1,FALSE)</f>
        <v>#REF!</v>
      </c>
    </row>
    <row r="9" spans="2:50" ht="13.8">
      <c r="B9" s="41" t="s">
        <v>40</v>
      </c>
      <c r="C9" s="42" t="s">
        <v>107</v>
      </c>
      <c r="D9" s="43" t="s">
        <v>144</v>
      </c>
      <c r="E9" s="44" t="str">
        <f t="shared" si="0"/>
        <v xml:space="preserve">Treatment Services AOD Group Counseling </v>
      </c>
      <c r="F9">
        <f>VLOOKUP($B9,'MHAS-040'!$B$45:$AJ$90,F$1,FALSE)</f>
        <v>0</v>
      </c>
      <c r="G9">
        <f>VLOOKUP($B9,'MHAS-040'!$B$45:$AJ$90,G$1,FALSE)</f>
        <v>0</v>
      </c>
      <c r="H9">
        <f>VLOOKUP($B9,'MHAS-040'!$B$45:$AJ$90,H$1,FALSE)</f>
        <v>0</v>
      </c>
      <c r="I9">
        <f>VLOOKUP($B9,'MHAS-040'!$B$45:$AJ$90,I$1,FALSE)</f>
        <v>0</v>
      </c>
      <c r="J9">
        <f>VLOOKUP($B9,'MHAS-040'!$B$45:$AJ$90,J$1,FALSE)</f>
        <v>0</v>
      </c>
      <c r="K9">
        <f>VLOOKUP($B9,'MHAS-040'!$B$45:$AJ$90,K$1,FALSE)</f>
        <v>0</v>
      </c>
      <c r="L9">
        <f>VLOOKUP($B9,'MHAS-040'!$B$45:$AJ$90,L$1,FALSE)</f>
        <v>0</v>
      </c>
      <c r="M9">
        <f>VLOOKUP($B9,'MHAS-040'!$B$45:$AJ$90,M$1,FALSE)</f>
        <v>0</v>
      </c>
      <c r="N9">
        <f>VLOOKUP($B9,'MHAS-040'!$B$45:$AJ$90,N$1,FALSE)</f>
        <v>0</v>
      </c>
      <c r="O9">
        <f>VLOOKUP($B9,'MHAS-040'!$B$45:$AJ$90,O$1,FALSE)</f>
        <v>0</v>
      </c>
      <c r="P9">
        <f>VLOOKUP($B9,'MHAS-040'!$B$45:$AJ$90,P$1,FALSE)</f>
        <v>0</v>
      </c>
      <c r="Q9">
        <f>VLOOKUP($B9,'MHAS-040'!$B$45:$AJ$90,Q$1,FALSE)</f>
        <v>0</v>
      </c>
      <c r="R9">
        <f>VLOOKUP($B9,'MHAS-040'!$B$45:$AJ$90,R$1,FALSE)</f>
        <v>0</v>
      </c>
      <c r="S9">
        <f>VLOOKUP($B9,'MHAS-040'!$B$45:$AJ$90,S$1,FALSE)</f>
        <v>0</v>
      </c>
      <c r="T9">
        <f>VLOOKUP($B9,'MHAS-040'!$B$45:$AJ$90,T$1,FALSE)</f>
        <v>0</v>
      </c>
      <c r="U9">
        <f>VLOOKUP($B9,'MHAS-040'!$B$45:$AJ$90,U$1,FALSE)</f>
        <v>0</v>
      </c>
      <c r="V9">
        <f>VLOOKUP($B9,'MHAS-040'!$B$45:$AJ$90,V$1,FALSE)</f>
        <v>0</v>
      </c>
      <c r="W9">
        <f>VLOOKUP($B9,'MHAS-040'!$B$45:$AJ$90,W$1,FALSE)</f>
        <v>0</v>
      </c>
      <c r="X9">
        <f>VLOOKUP($B9,'MHAS-040'!$B$45:$AJ$90,X$1,FALSE)</f>
        <v>0</v>
      </c>
      <c r="Y9">
        <f>VLOOKUP($B9,'MHAS-040'!$B$45:$AJ$90,Y$1,FALSE)</f>
        <v>0</v>
      </c>
      <c r="Z9">
        <f>VLOOKUP($B9,'MHAS-040'!$B$45:$AJ$90,Z$1,FALSE)</f>
        <v>0</v>
      </c>
      <c r="AA9">
        <f>VLOOKUP($B9,'MHAS-040'!$B$45:$AJ$90,AA$1,FALSE)</f>
        <v>0</v>
      </c>
      <c r="AB9">
        <f>VLOOKUP($B9,'MHAS-040'!$B$45:$AJ$90,AB$1,FALSE)</f>
        <v>0</v>
      </c>
      <c r="AC9">
        <f>VLOOKUP($B9,'MHAS-040'!$B$45:$AJ$90,AC$1,FALSE)</f>
        <v>0</v>
      </c>
      <c r="AD9">
        <f>VLOOKUP($B9,'MHAS-040'!$B$45:$AJ$90,AD$1,FALSE)</f>
        <v>0</v>
      </c>
      <c r="AE9">
        <f>VLOOKUP($B9,'MHAS-040'!$B$45:$AJ$90,AE$1,FALSE)</f>
        <v>0</v>
      </c>
      <c r="AF9">
        <f>VLOOKUP($B9,'MHAS-040'!$B$45:$AJ$90,AF$1,FALSE)</f>
        <v>0</v>
      </c>
      <c r="AG9">
        <f>VLOOKUP($B9,'MHAS-040'!$B$45:$AJ$90,AG$1,FALSE)</f>
        <v>0</v>
      </c>
      <c r="AH9">
        <f>VLOOKUP($B9,'MHAS-040'!$B$45:$AJ$90,AH$1,FALSE)</f>
        <v>0</v>
      </c>
      <c r="AI9">
        <f>VLOOKUP($B9,'MHAS-040'!$B$45:$AJ$90,AI$1,FALSE)</f>
        <v>0</v>
      </c>
      <c r="AJ9">
        <f>VLOOKUP($B9,'MHAS-040'!$B$45:$AJ$90,AJ$1,FALSE)</f>
        <v>0</v>
      </c>
      <c r="AK9">
        <f>VLOOKUP($B9,'MHAS-040'!$B$45:$AJ$90,AK$1,FALSE)</f>
        <v>0</v>
      </c>
      <c r="AL9">
        <f>VLOOKUP($B9,'MHAS-040'!$B$45:$AJ$90,AL$1,FALSE)</f>
        <v>0</v>
      </c>
      <c r="AM9" t="e">
        <f>VLOOKUP($B9,'MHAS-040'!$B$45:$AJ$90,AM$1,FALSE)</f>
        <v>#REF!</v>
      </c>
      <c r="AN9" t="e">
        <f>VLOOKUP($B9,'MHAS-040'!$B$45:$AJ$90,AN$1,FALSE)</f>
        <v>#REF!</v>
      </c>
      <c r="AO9" t="e">
        <f>VLOOKUP($B9,'MHAS-040'!$B$45:$AJ$90,AO$1,FALSE)</f>
        <v>#REF!</v>
      </c>
      <c r="AP9" t="e">
        <f>VLOOKUP($B9,'MHAS-040'!$B$45:$AJ$90,AP$1,FALSE)</f>
        <v>#REF!</v>
      </c>
      <c r="AQ9" t="e">
        <f>VLOOKUP($B9,'MHAS-040'!$B$45:$AJ$90,AQ$1,FALSE)</f>
        <v>#REF!</v>
      </c>
      <c r="AR9" t="e">
        <f>VLOOKUP($B9,'MHAS-040'!$B$45:$AJ$90,AR$1,FALSE)</f>
        <v>#REF!</v>
      </c>
      <c r="AS9" t="e">
        <f>VLOOKUP($B9,'MHAS-040'!$B$45:$AJ$90,AS$1,FALSE)</f>
        <v>#REF!</v>
      </c>
      <c r="AT9" t="e">
        <f>VLOOKUP($B9,'MHAS-040'!$B$45:$AJ$90,AT$1,FALSE)</f>
        <v>#REF!</v>
      </c>
      <c r="AU9" t="e">
        <f>VLOOKUP($B9,'MHAS-040'!$B$45:$AJ$90,AU$1,FALSE)</f>
        <v>#REF!</v>
      </c>
      <c r="AV9" t="e">
        <f>VLOOKUP($B9,'MHAS-040'!$B$45:$AJ$90,AV$1,FALSE)</f>
        <v>#REF!</v>
      </c>
      <c r="AW9" t="e">
        <f>VLOOKUP($B9,'MHAS-040'!$B$45:$AJ$90,AW$1,FALSE)</f>
        <v>#REF!</v>
      </c>
      <c r="AX9" t="e">
        <f>VLOOKUP($B9,'MHAS-040'!$B$45:$AJ$90,AX$1,FALSE)</f>
        <v>#REF!</v>
      </c>
    </row>
    <row r="10" spans="2:50" ht="13.8">
      <c r="B10" s="41" t="s">
        <v>2</v>
      </c>
      <c r="C10" s="42" t="s">
        <v>108</v>
      </c>
      <c r="D10" s="43" t="s">
        <v>144</v>
      </c>
      <c r="E10" s="44" t="str">
        <f t="shared" si="0"/>
        <v xml:space="preserve">Treatment Services AOD Individual Counseling </v>
      </c>
      <c r="F10">
        <f>VLOOKUP($B10,'MHAS-040'!$B$45:$AJ$90,F$1,FALSE)</f>
        <v>0</v>
      </c>
      <c r="G10">
        <f>VLOOKUP($B10,'MHAS-040'!$B$45:$AJ$90,G$1,FALSE)</f>
        <v>0</v>
      </c>
      <c r="H10">
        <f>VLOOKUP($B10,'MHAS-040'!$B$45:$AJ$90,H$1,FALSE)</f>
        <v>0</v>
      </c>
      <c r="I10">
        <f>VLOOKUP($B10,'MHAS-040'!$B$45:$AJ$90,I$1,FALSE)</f>
        <v>0</v>
      </c>
      <c r="J10">
        <f>VLOOKUP($B10,'MHAS-040'!$B$45:$AJ$90,J$1,FALSE)</f>
        <v>0</v>
      </c>
      <c r="K10">
        <f>VLOOKUP($B10,'MHAS-040'!$B$45:$AJ$90,K$1,FALSE)</f>
        <v>0</v>
      </c>
      <c r="L10">
        <f>VLOOKUP($B10,'MHAS-040'!$B$45:$AJ$90,L$1,FALSE)</f>
        <v>0</v>
      </c>
      <c r="M10">
        <f>VLOOKUP($B10,'MHAS-040'!$B$45:$AJ$90,M$1,FALSE)</f>
        <v>0</v>
      </c>
      <c r="N10">
        <f>VLOOKUP($B10,'MHAS-040'!$B$45:$AJ$90,N$1,FALSE)</f>
        <v>0</v>
      </c>
      <c r="O10">
        <f>VLOOKUP($B10,'MHAS-040'!$B$45:$AJ$90,O$1,FALSE)</f>
        <v>0</v>
      </c>
      <c r="P10">
        <f>VLOOKUP($B10,'MHAS-040'!$B$45:$AJ$90,P$1,FALSE)</f>
        <v>0</v>
      </c>
      <c r="Q10">
        <f>VLOOKUP($B10,'MHAS-040'!$B$45:$AJ$90,Q$1,FALSE)</f>
        <v>0</v>
      </c>
      <c r="R10">
        <f>VLOOKUP($B10,'MHAS-040'!$B$45:$AJ$90,R$1,FALSE)</f>
        <v>0</v>
      </c>
      <c r="S10">
        <f>VLOOKUP($B10,'MHAS-040'!$B$45:$AJ$90,S$1,FALSE)</f>
        <v>0</v>
      </c>
      <c r="T10">
        <f>VLOOKUP($B10,'MHAS-040'!$B$45:$AJ$90,T$1,FALSE)</f>
        <v>0</v>
      </c>
      <c r="U10">
        <f>VLOOKUP($B10,'MHAS-040'!$B$45:$AJ$90,U$1,FALSE)</f>
        <v>0</v>
      </c>
      <c r="V10">
        <f>VLOOKUP($B10,'MHAS-040'!$B$45:$AJ$90,V$1,FALSE)</f>
        <v>0</v>
      </c>
      <c r="W10">
        <f>VLOOKUP($B10,'MHAS-040'!$B$45:$AJ$90,W$1,FALSE)</f>
        <v>0</v>
      </c>
      <c r="X10">
        <f>VLOOKUP($B10,'MHAS-040'!$B$45:$AJ$90,X$1,FALSE)</f>
        <v>0</v>
      </c>
      <c r="Y10">
        <f>VLOOKUP($B10,'MHAS-040'!$B$45:$AJ$90,Y$1,FALSE)</f>
        <v>0</v>
      </c>
      <c r="Z10">
        <f>VLOOKUP($B10,'MHAS-040'!$B$45:$AJ$90,Z$1,FALSE)</f>
        <v>0</v>
      </c>
      <c r="AA10">
        <f>VLOOKUP($B10,'MHAS-040'!$B$45:$AJ$90,AA$1,FALSE)</f>
        <v>0</v>
      </c>
      <c r="AB10">
        <f>VLOOKUP($B10,'MHAS-040'!$B$45:$AJ$90,AB$1,FALSE)</f>
        <v>0</v>
      </c>
      <c r="AC10">
        <f>VLOOKUP($B10,'MHAS-040'!$B$45:$AJ$90,AC$1,FALSE)</f>
        <v>0</v>
      </c>
      <c r="AD10">
        <f>VLOOKUP($B10,'MHAS-040'!$B$45:$AJ$90,AD$1,FALSE)</f>
        <v>0</v>
      </c>
      <c r="AE10">
        <f>VLOOKUP($B10,'MHAS-040'!$B$45:$AJ$90,AE$1,FALSE)</f>
        <v>0</v>
      </c>
      <c r="AF10">
        <f>VLOOKUP($B10,'MHAS-040'!$B$45:$AJ$90,AF$1,FALSE)</f>
        <v>0</v>
      </c>
      <c r="AG10">
        <f>VLOOKUP($B10,'MHAS-040'!$B$45:$AJ$90,AG$1,FALSE)</f>
        <v>0</v>
      </c>
      <c r="AH10">
        <f>VLOOKUP($B10,'MHAS-040'!$B$45:$AJ$90,AH$1,FALSE)</f>
        <v>0</v>
      </c>
      <c r="AI10">
        <f>VLOOKUP($B10,'MHAS-040'!$B$45:$AJ$90,AI$1,FALSE)</f>
        <v>0</v>
      </c>
      <c r="AJ10">
        <f>VLOOKUP($B10,'MHAS-040'!$B$45:$AJ$90,AJ$1,FALSE)</f>
        <v>0</v>
      </c>
      <c r="AK10">
        <f>VLOOKUP($B10,'MHAS-040'!$B$45:$AJ$90,AK$1,FALSE)</f>
        <v>0</v>
      </c>
      <c r="AL10">
        <f>VLOOKUP($B10,'MHAS-040'!$B$45:$AJ$90,AL$1,FALSE)</f>
        <v>0</v>
      </c>
      <c r="AM10" t="e">
        <f>VLOOKUP($B10,'MHAS-040'!$B$45:$AJ$90,AM$1,FALSE)</f>
        <v>#REF!</v>
      </c>
      <c r="AN10" t="e">
        <f>VLOOKUP($B10,'MHAS-040'!$B$45:$AJ$90,AN$1,FALSE)</f>
        <v>#REF!</v>
      </c>
      <c r="AO10" t="e">
        <f>VLOOKUP($B10,'MHAS-040'!$B$45:$AJ$90,AO$1,FALSE)</f>
        <v>#REF!</v>
      </c>
      <c r="AP10" t="e">
        <f>VLOOKUP($B10,'MHAS-040'!$B$45:$AJ$90,AP$1,FALSE)</f>
        <v>#REF!</v>
      </c>
      <c r="AQ10" t="e">
        <f>VLOOKUP($B10,'MHAS-040'!$B$45:$AJ$90,AQ$1,FALSE)</f>
        <v>#REF!</v>
      </c>
      <c r="AR10" t="e">
        <f>VLOOKUP($B10,'MHAS-040'!$B$45:$AJ$90,AR$1,FALSE)</f>
        <v>#REF!</v>
      </c>
      <c r="AS10" t="e">
        <f>VLOOKUP($B10,'MHAS-040'!$B$45:$AJ$90,AS$1,FALSE)</f>
        <v>#REF!</v>
      </c>
      <c r="AT10" t="e">
        <f>VLOOKUP($B10,'MHAS-040'!$B$45:$AJ$90,AT$1,FALSE)</f>
        <v>#REF!</v>
      </c>
      <c r="AU10" t="e">
        <f>VLOOKUP($B10,'MHAS-040'!$B$45:$AJ$90,AU$1,FALSE)</f>
        <v>#REF!</v>
      </c>
      <c r="AV10" t="e">
        <f>VLOOKUP($B10,'MHAS-040'!$B$45:$AJ$90,AV$1,FALSE)</f>
        <v>#REF!</v>
      </c>
      <c r="AW10" t="e">
        <f>VLOOKUP($B10,'MHAS-040'!$B$45:$AJ$90,AW$1,FALSE)</f>
        <v>#REF!</v>
      </c>
      <c r="AX10" t="e">
        <f>VLOOKUP($B10,'MHAS-040'!$B$45:$AJ$90,AX$1,FALSE)</f>
        <v>#REF!</v>
      </c>
    </row>
    <row r="11" spans="2:50" ht="13.8">
      <c r="B11" s="41" t="s">
        <v>42</v>
      </c>
      <c r="C11" s="42" t="s">
        <v>109</v>
      </c>
      <c r="D11" s="43" t="s">
        <v>144</v>
      </c>
      <c r="E11" s="44" t="str">
        <f t="shared" si="0"/>
        <v>Treatment Services AOD Intensive Outpatient</v>
      </c>
      <c r="F11">
        <f>VLOOKUP($B11,'MHAS-040'!$B$45:$AJ$90,F$1,FALSE)</f>
        <v>0</v>
      </c>
      <c r="G11">
        <f>VLOOKUP($B11,'MHAS-040'!$B$45:$AJ$90,G$1,FALSE)</f>
        <v>0</v>
      </c>
      <c r="H11">
        <f>VLOOKUP($B11,'MHAS-040'!$B$45:$AJ$90,H$1,FALSE)</f>
        <v>0</v>
      </c>
      <c r="I11">
        <f>VLOOKUP($B11,'MHAS-040'!$B$45:$AJ$90,I$1,FALSE)</f>
        <v>0</v>
      </c>
      <c r="J11">
        <f>VLOOKUP($B11,'MHAS-040'!$B$45:$AJ$90,J$1,FALSE)</f>
        <v>0</v>
      </c>
      <c r="K11">
        <f>VLOOKUP($B11,'MHAS-040'!$B$45:$AJ$90,K$1,FALSE)</f>
        <v>0</v>
      </c>
      <c r="L11">
        <f>VLOOKUP($B11,'MHAS-040'!$B$45:$AJ$90,L$1,FALSE)</f>
        <v>0</v>
      </c>
      <c r="M11">
        <f>VLOOKUP($B11,'MHAS-040'!$B$45:$AJ$90,M$1,FALSE)</f>
        <v>0</v>
      </c>
      <c r="N11">
        <f>VLOOKUP($B11,'MHAS-040'!$B$45:$AJ$90,N$1,FALSE)</f>
        <v>0</v>
      </c>
      <c r="O11">
        <f>VLOOKUP($B11,'MHAS-040'!$B$45:$AJ$90,O$1,FALSE)</f>
        <v>0</v>
      </c>
      <c r="P11">
        <f>VLOOKUP($B11,'MHAS-040'!$B$45:$AJ$90,P$1,FALSE)</f>
        <v>0</v>
      </c>
      <c r="Q11">
        <f>VLOOKUP($B11,'MHAS-040'!$B$45:$AJ$90,Q$1,FALSE)</f>
        <v>0</v>
      </c>
      <c r="R11">
        <f>VLOOKUP($B11,'MHAS-040'!$B$45:$AJ$90,R$1,FALSE)</f>
        <v>0</v>
      </c>
      <c r="S11">
        <f>VLOOKUP($B11,'MHAS-040'!$B$45:$AJ$90,S$1,FALSE)</f>
        <v>0</v>
      </c>
      <c r="T11">
        <f>VLOOKUP($B11,'MHAS-040'!$B$45:$AJ$90,T$1,FALSE)</f>
        <v>0</v>
      </c>
      <c r="U11">
        <f>VLOOKUP($B11,'MHAS-040'!$B$45:$AJ$90,U$1,FALSE)</f>
        <v>0</v>
      </c>
      <c r="V11">
        <f>VLOOKUP($B11,'MHAS-040'!$B$45:$AJ$90,V$1,FALSE)</f>
        <v>0</v>
      </c>
      <c r="W11">
        <f>VLOOKUP($B11,'MHAS-040'!$B$45:$AJ$90,W$1,FALSE)</f>
        <v>0</v>
      </c>
      <c r="X11">
        <f>VLOOKUP($B11,'MHAS-040'!$B$45:$AJ$90,X$1,FALSE)</f>
        <v>0</v>
      </c>
      <c r="Y11">
        <f>VLOOKUP($B11,'MHAS-040'!$B$45:$AJ$90,Y$1,FALSE)</f>
        <v>0</v>
      </c>
      <c r="Z11">
        <f>VLOOKUP($B11,'MHAS-040'!$B$45:$AJ$90,Z$1,FALSE)</f>
        <v>0</v>
      </c>
      <c r="AA11">
        <f>VLOOKUP($B11,'MHAS-040'!$B$45:$AJ$90,AA$1,FALSE)</f>
        <v>0</v>
      </c>
      <c r="AB11">
        <f>VLOOKUP($B11,'MHAS-040'!$B$45:$AJ$90,AB$1,FALSE)</f>
        <v>0</v>
      </c>
      <c r="AC11">
        <f>VLOOKUP($B11,'MHAS-040'!$B$45:$AJ$90,AC$1,FALSE)</f>
        <v>0</v>
      </c>
      <c r="AD11">
        <f>VLOOKUP($B11,'MHAS-040'!$B$45:$AJ$90,AD$1,FALSE)</f>
        <v>0</v>
      </c>
      <c r="AE11">
        <f>VLOOKUP($B11,'MHAS-040'!$B$45:$AJ$90,AE$1,FALSE)</f>
        <v>0</v>
      </c>
      <c r="AF11">
        <f>VLOOKUP($B11,'MHAS-040'!$B$45:$AJ$90,AF$1,FALSE)</f>
        <v>0</v>
      </c>
      <c r="AG11">
        <f>VLOOKUP($B11,'MHAS-040'!$B$45:$AJ$90,AG$1,FALSE)</f>
        <v>0</v>
      </c>
      <c r="AH11">
        <f>VLOOKUP($B11,'MHAS-040'!$B$45:$AJ$90,AH$1,FALSE)</f>
        <v>0</v>
      </c>
      <c r="AI11">
        <f>VLOOKUP($B11,'MHAS-040'!$B$45:$AJ$90,AI$1,FALSE)</f>
        <v>0</v>
      </c>
      <c r="AJ11">
        <f>VLOOKUP($B11,'MHAS-040'!$B$45:$AJ$90,AJ$1,FALSE)</f>
        <v>0</v>
      </c>
      <c r="AK11">
        <f>VLOOKUP($B11,'MHAS-040'!$B$45:$AJ$90,AK$1,FALSE)</f>
        <v>0</v>
      </c>
      <c r="AL11">
        <f>VLOOKUP($B11,'MHAS-040'!$B$45:$AJ$90,AL$1,FALSE)</f>
        <v>0</v>
      </c>
      <c r="AM11" t="e">
        <f>VLOOKUP($B11,'MHAS-040'!$B$45:$AJ$90,AM$1,FALSE)</f>
        <v>#REF!</v>
      </c>
      <c r="AN11" t="e">
        <f>VLOOKUP($B11,'MHAS-040'!$B$45:$AJ$90,AN$1,FALSE)</f>
        <v>#REF!</v>
      </c>
      <c r="AO11" t="e">
        <f>VLOOKUP($B11,'MHAS-040'!$B$45:$AJ$90,AO$1,FALSE)</f>
        <v>#REF!</v>
      </c>
      <c r="AP11" t="e">
        <f>VLOOKUP($B11,'MHAS-040'!$B$45:$AJ$90,AP$1,FALSE)</f>
        <v>#REF!</v>
      </c>
      <c r="AQ11" t="e">
        <f>VLOOKUP($B11,'MHAS-040'!$B$45:$AJ$90,AQ$1,FALSE)</f>
        <v>#REF!</v>
      </c>
      <c r="AR11" t="e">
        <f>VLOOKUP($B11,'MHAS-040'!$B$45:$AJ$90,AR$1,FALSE)</f>
        <v>#REF!</v>
      </c>
      <c r="AS11" t="e">
        <f>VLOOKUP($B11,'MHAS-040'!$B$45:$AJ$90,AS$1,FALSE)</f>
        <v>#REF!</v>
      </c>
      <c r="AT11" t="e">
        <f>VLOOKUP($B11,'MHAS-040'!$B$45:$AJ$90,AT$1,FALSE)</f>
        <v>#REF!</v>
      </c>
      <c r="AU11" t="e">
        <f>VLOOKUP($B11,'MHAS-040'!$B$45:$AJ$90,AU$1,FALSE)</f>
        <v>#REF!</v>
      </c>
      <c r="AV11" t="e">
        <f>VLOOKUP($B11,'MHAS-040'!$B$45:$AJ$90,AV$1,FALSE)</f>
        <v>#REF!</v>
      </c>
      <c r="AW11" t="e">
        <f>VLOOKUP($B11,'MHAS-040'!$B$45:$AJ$90,AW$1,FALSE)</f>
        <v>#REF!</v>
      </c>
      <c r="AX11" t="e">
        <f>VLOOKUP($B11,'MHAS-040'!$B$45:$AJ$90,AX$1,FALSE)</f>
        <v>#REF!</v>
      </c>
    </row>
    <row r="12" spans="2:50" ht="13.8">
      <c r="B12" s="41" t="s">
        <v>43</v>
      </c>
      <c r="C12" s="42" t="s">
        <v>110</v>
      </c>
      <c r="D12" s="43" t="s">
        <v>144</v>
      </c>
      <c r="E12" s="44" t="str">
        <f t="shared" si="0"/>
        <v>Treatment Services AOD Urinalysis:  Lab Analysis</v>
      </c>
      <c r="F12">
        <f>VLOOKUP($B12,'MHAS-040'!$B$45:$AJ$90,F$1,FALSE)</f>
        <v>0</v>
      </c>
      <c r="G12">
        <f>VLOOKUP($B12,'MHAS-040'!$B$45:$AJ$90,G$1,FALSE)</f>
        <v>0</v>
      </c>
      <c r="H12">
        <f>VLOOKUP($B12,'MHAS-040'!$B$45:$AJ$90,H$1,FALSE)</f>
        <v>0</v>
      </c>
      <c r="I12">
        <f>VLOOKUP($B12,'MHAS-040'!$B$45:$AJ$90,I$1,FALSE)</f>
        <v>0</v>
      </c>
      <c r="J12">
        <f>VLOOKUP($B12,'MHAS-040'!$B$45:$AJ$90,J$1,FALSE)</f>
        <v>0</v>
      </c>
      <c r="K12">
        <f>VLOOKUP($B12,'MHAS-040'!$B$45:$AJ$90,K$1,FALSE)</f>
        <v>0</v>
      </c>
      <c r="L12">
        <f>VLOOKUP($B12,'MHAS-040'!$B$45:$AJ$90,L$1,FALSE)</f>
        <v>0</v>
      </c>
      <c r="M12">
        <f>VLOOKUP($B12,'MHAS-040'!$B$45:$AJ$90,M$1,FALSE)</f>
        <v>0</v>
      </c>
      <c r="N12">
        <f>VLOOKUP($B12,'MHAS-040'!$B$45:$AJ$90,N$1,FALSE)</f>
        <v>0</v>
      </c>
      <c r="O12">
        <f>VLOOKUP($B12,'MHAS-040'!$B$45:$AJ$90,O$1,FALSE)</f>
        <v>0</v>
      </c>
      <c r="P12">
        <f>VLOOKUP($B12,'MHAS-040'!$B$45:$AJ$90,P$1,FALSE)</f>
        <v>0</v>
      </c>
      <c r="Q12">
        <f>VLOOKUP($B12,'MHAS-040'!$B$45:$AJ$90,Q$1,FALSE)</f>
        <v>0</v>
      </c>
      <c r="R12">
        <f>VLOOKUP($B12,'MHAS-040'!$B$45:$AJ$90,R$1,FALSE)</f>
        <v>0</v>
      </c>
      <c r="S12">
        <f>VLOOKUP($B12,'MHAS-040'!$B$45:$AJ$90,S$1,FALSE)</f>
        <v>0</v>
      </c>
      <c r="T12">
        <f>VLOOKUP($B12,'MHAS-040'!$B$45:$AJ$90,T$1,FALSE)</f>
        <v>0</v>
      </c>
      <c r="U12">
        <f>VLOOKUP($B12,'MHAS-040'!$B$45:$AJ$90,U$1,FALSE)</f>
        <v>0</v>
      </c>
      <c r="V12">
        <f>VLOOKUP($B12,'MHAS-040'!$B$45:$AJ$90,V$1,FALSE)</f>
        <v>0</v>
      </c>
      <c r="W12">
        <f>VLOOKUP($B12,'MHAS-040'!$B$45:$AJ$90,W$1,FALSE)</f>
        <v>0</v>
      </c>
      <c r="X12">
        <f>VLOOKUP($B12,'MHAS-040'!$B$45:$AJ$90,X$1,FALSE)</f>
        <v>0</v>
      </c>
      <c r="Y12">
        <f>VLOOKUP($B12,'MHAS-040'!$B$45:$AJ$90,Y$1,FALSE)</f>
        <v>0</v>
      </c>
      <c r="Z12">
        <f>VLOOKUP($B12,'MHAS-040'!$B$45:$AJ$90,Z$1,FALSE)</f>
        <v>0</v>
      </c>
      <c r="AA12">
        <f>VLOOKUP($B12,'MHAS-040'!$B$45:$AJ$90,AA$1,FALSE)</f>
        <v>0</v>
      </c>
      <c r="AB12">
        <f>VLOOKUP($B12,'MHAS-040'!$B$45:$AJ$90,AB$1,FALSE)</f>
        <v>0</v>
      </c>
      <c r="AC12">
        <f>VLOOKUP($B12,'MHAS-040'!$B$45:$AJ$90,AC$1,FALSE)</f>
        <v>0</v>
      </c>
      <c r="AD12">
        <f>VLOOKUP($B12,'MHAS-040'!$B$45:$AJ$90,AD$1,FALSE)</f>
        <v>0</v>
      </c>
      <c r="AE12">
        <f>VLOOKUP($B12,'MHAS-040'!$B$45:$AJ$90,AE$1,FALSE)</f>
        <v>0</v>
      </c>
      <c r="AF12">
        <f>VLOOKUP($B12,'MHAS-040'!$B$45:$AJ$90,AF$1,FALSE)</f>
        <v>0</v>
      </c>
      <c r="AG12">
        <f>VLOOKUP($B12,'MHAS-040'!$B$45:$AJ$90,AG$1,FALSE)</f>
        <v>0</v>
      </c>
      <c r="AH12">
        <f>VLOOKUP($B12,'MHAS-040'!$B$45:$AJ$90,AH$1,FALSE)</f>
        <v>0</v>
      </c>
      <c r="AI12">
        <f>VLOOKUP($B12,'MHAS-040'!$B$45:$AJ$90,AI$1,FALSE)</f>
        <v>0</v>
      </c>
      <c r="AJ12">
        <f>VLOOKUP($B12,'MHAS-040'!$B$45:$AJ$90,AJ$1,FALSE)</f>
        <v>0</v>
      </c>
      <c r="AK12">
        <f>VLOOKUP($B12,'MHAS-040'!$B$45:$AJ$90,AK$1,FALSE)</f>
        <v>0</v>
      </c>
      <c r="AL12">
        <f>VLOOKUP($B12,'MHAS-040'!$B$45:$AJ$90,AL$1,FALSE)</f>
        <v>0</v>
      </c>
      <c r="AM12" t="e">
        <f>VLOOKUP($B12,'MHAS-040'!$B$45:$AJ$90,AM$1,FALSE)</f>
        <v>#REF!</v>
      </c>
      <c r="AN12" t="e">
        <f>VLOOKUP($B12,'MHAS-040'!$B$45:$AJ$90,AN$1,FALSE)</f>
        <v>#REF!</v>
      </c>
      <c r="AO12" t="e">
        <f>VLOOKUP($B12,'MHAS-040'!$B$45:$AJ$90,AO$1,FALSE)</f>
        <v>#REF!</v>
      </c>
      <c r="AP12" t="e">
        <f>VLOOKUP($B12,'MHAS-040'!$B$45:$AJ$90,AP$1,FALSE)</f>
        <v>#REF!</v>
      </c>
      <c r="AQ12" t="e">
        <f>VLOOKUP($B12,'MHAS-040'!$B$45:$AJ$90,AQ$1,FALSE)</f>
        <v>#REF!</v>
      </c>
      <c r="AR12" t="e">
        <f>VLOOKUP($B12,'MHAS-040'!$B$45:$AJ$90,AR$1,FALSE)</f>
        <v>#REF!</v>
      </c>
      <c r="AS12" t="e">
        <f>VLOOKUP($B12,'MHAS-040'!$B$45:$AJ$90,AS$1,FALSE)</f>
        <v>#REF!</v>
      </c>
      <c r="AT12" t="e">
        <f>VLOOKUP($B12,'MHAS-040'!$B$45:$AJ$90,AT$1,FALSE)</f>
        <v>#REF!</v>
      </c>
      <c r="AU12" t="e">
        <f>VLOOKUP($B12,'MHAS-040'!$B$45:$AJ$90,AU$1,FALSE)</f>
        <v>#REF!</v>
      </c>
      <c r="AV12" t="e">
        <f>VLOOKUP($B12,'MHAS-040'!$B$45:$AJ$90,AV$1,FALSE)</f>
        <v>#REF!</v>
      </c>
      <c r="AW12" t="e">
        <f>VLOOKUP($B12,'MHAS-040'!$B$45:$AJ$90,AW$1,FALSE)</f>
        <v>#REF!</v>
      </c>
      <c r="AX12" t="e">
        <f>VLOOKUP($B12,'MHAS-040'!$B$45:$AJ$90,AX$1,FALSE)</f>
        <v>#REF!</v>
      </c>
    </row>
    <row r="13" spans="2:50" ht="13.8">
      <c r="B13" s="41" t="s">
        <v>44</v>
      </c>
      <c r="C13" s="42" t="s">
        <v>111</v>
      </c>
      <c r="D13" s="43" t="s">
        <v>144</v>
      </c>
      <c r="E13" s="44" t="str">
        <f t="shared" si="0"/>
        <v xml:space="preserve">Treatment Services AOD Medical/Somatic </v>
      </c>
      <c r="F13">
        <f>VLOOKUP($B13,'MHAS-040'!$B$45:$AJ$90,F$1,FALSE)</f>
        <v>0</v>
      </c>
      <c r="G13">
        <f>VLOOKUP($B13,'MHAS-040'!$B$45:$AJ$90,G$1,FALSE)</f>
        <v>0</v>
      </c>
      <c r="H13">
        <f>VLOOKUP($B13,'MHAS-040'!$B$45:$AJ$90,H$1,FALSE)</f>
        <v>0</v>
      </c>
      <c r="I13">
        <f>VLOOKUP($B13,'MHAS-040'!$B$45:$AJ$90,I$1,FALSE)</f>
        <v>0</v>
      </c>
      <c r="J13">
        <f>VLOOKUP($B13,'MHAS-040'!$B$45:$AJ$90,J$1,FALSE)</f>
        <v>0</v>
      </c>
      <c r="K13">
        <f>VLOOKUP($B13,'MHAS-040'!$B$45:$AJ$90,K$1,FALSE)</f>
        <v>0</v>
      </c>
      <c r="L13">
        <f>VLOOKUP($B13,'MHAS-040'!$B$45:$AJ$90,L$1,FALSE)</f>
        <v>0</v>
      </c>
      <c r="M13">
        <f>VLOOKUP($B13,'MHAS-040'!$B$45:$AJ$90,M$1,FALSE)</f>
        <v>0</v>
      </c>
      <c r="N13">
        <f>VLOOKUP($B13,'MHAS-040'!$B$45:$AJ$90,N$1,FALSE)</f>
        <v>0</v>
      </c>
      <c r="O13">
        <f>VLOOKUP($B13,'MHAS-040'!$B$45:$AJ$90,O$1,FALSE)</f>
        <v>0</v>
      </c>
      <c r="P13">
        <f>VLOOKUP($B13,'MHAS-040'!$B$45:$AJ$90,P$1,FALSE)</f>
        <v>0</v>
      </c>
      <c r="Q13">
        <f>VLOOKUP($B13,'MHAS-040'!$B$45:$AJ$90,Q$1,FALSE)</f>
        <v>0</v>
      </c>
      <c r="R13">
        <f>VLOOKUP($B13,'MHAS-040'!$B$45:$AJ$90,R$1,FALSE)</f>
        <v>0</v>
      </c>
      <c r="S13">
        <f>VLOOKUP($B13,'MHAS-040'!$B$45:$AJ$90,S$1,FALSE)</f>
        <v>0</v>
      </c>
      <c r="T13">
        <f>VLOOKUP($B13,'MHAS-040'!$B$45:$AJ$90,T$1,FALSE)</f>
        <v>0</v>
      </c>
      <c r="U13">
        <f>VLOOKUP($B13,'MHAS-040'!$B$45:$AJ$90,U$1,FALSE)</f>
        <v>0</v>
      </c>
      <c r="V13">
        <f>VLOOKUP($B13,'MHAS-040'!$B$45:$AJ$90,V$1,FALSE)</f>
        <v>0</v>
      </c>
      <c r="W13">
        <f>VLOOKUP($B13,'MHAS-040'!$B$45:$AJ$90,W$1,FALSE)</f>
        <v>0</v>
      </c>
      <c r="X13">
        <f>VLOOKUP($B13,'MHAS-040'!$B$45:$AJ$90,X$1,FALSE)</f>
        <v>0</v>
      </c>
      <c r="Y13">
        <f>VLOOKUP($B13,'MHAS-040'!$B$45:$AJ$90,Y$1,FALSE)</f>
        <v>0</v>
      </c>
      <c r="Z13">
        <f>VLOOKUP($B13,'MHAS-040'!$B$45:$AJ$90,Z$1,FALSE)</f>
        <v>0</v>
      </c>
      <c r="AA13">
        <f>VLOOKUP($B13,'MHAS-040'!$B$45:$AJ$90,AA$1,FALSE)</f>
        <v>0</v>
      </c>
      <c r="AB13">
        <f>VLOOKUP($B13,'MHAS-040'!$B$45:$AJ$90,AB$1,FALSE)</f>
        <v>0</v>
      </c>
      <c r="AC13">
        <f>VLOOKUP($B13,'MHAS-040'!$B$45:$AJ$90,AC$1,FALSE)</f>
        <v>0</v>
      </c>
      <c r="AD13">
        <f>VLOOKUP($B13,'MHAS-040'!$B$45:$AJ$90,AD$1,FALSE)</f>
        <v>0</v>
      </c>
      <c r="AE13">
        <f>VLOOKUP($B13,'MHAS-040'!$B$45:$AJ$90,AE$1,FALSE)</f>
        <v>0</v>
      </c>
      <c r="AF13">
        <f>VLOOKUP($B13,'MHAS-040'!$B$45:$AJ$90,AF$1,FALSE)</f>
        <v>0</v>
      </c>
      <c r="AG13">
        <f>VLOOKUP($B13,'MHAS-040'!$B$45:$AJ$90,AG$1,FALSE)</f>
        <v>0</v>
      </c>
      <c r="AH13">
        <f>VLOOKUP($B13,'MHAS-040'!$B$45:$AJ$90,AH$1,FALSE)</f>
        <v>0</v>
      </c>
      <c r="AI13">
        <f>VLOOKUP($B13,'MHAS-040'!$B$45:$AJ$90,AI$1,FALSE)</f>
        <v>0</v>
      </c>
      <c r="AJ13">
        <f>VLOOKUP($B13,'MHAS-040'!$B$45:$AJ$90,AJ$1,FALSE)</f>
        <v>0</v>
      </c>
      <c r="AK13">
        <f>VLOOKUP($B13,'MHAS-040'!$B$45:$AJ$90,AK$1,FALSE)</f>
        <v>0</v>
      </c>
      <c r="AL13">
        <f>VLOOKUP($B13,'MHAS-040'!$B$45:$AJ$90,AL$1,FALSE)</f>
        <v>0</v>
      </c>
      <c r="AM13" t="e">
        <f>VLOOKUP($B13,'MHAS-040'!$B$45:$AJ$90,AM$1,FALSE)</f>
        <v>#REF!</v>
      </c>
      <c r="AN13" t="e">
        <f>VLOOKUP($B13,'MHAS-040'!$B$45:$AJ$90,AN$1,FALSE)</f>
        <v>#REF!</v>
      </c>
      <c r="AO13" t="e">
        <f>VLOOKUP($B13,'MHAS-040'!$B$45:$AJ$90,AO$1,FALSE)</f>
        <v>#REF!</v>
      </c>
      <c r="AP13" t="e">
        <f>VLOOKUP($B13,'MHAS-040'!$B$45:$AJ$90,AP$1,FALSE)</f>
        <v>#REF!</v>
      </c>
      <c r="AQ13" t="e">
        <f>VLOOKUP($B13,'MHAS-040'!$B$45:$AJ$90,AQ$1,FALSE)</f>
        <v>#REF!</v>
      </c>
      <c r="AR13" t="e">
        <f>VLOOKUP($B13,'MHAS-040'!$B$45:$AJ$90,AR$1,FALSE)</f>
        <v>#REF!</v>
      </c>
      <c r="AS13" t="e">
        <f>VLOOKUP($B13,'MHAS-040'!$B$45:$AJ$90,AS$1,FALSE)</f>
        <v>#REF!</v>
      </c>
      <c r="AT13" t="e">
        <f>VLOOKUP($B13,'MHAS-040'!$B$45:$AJ$90,AT$1,FALSE)</f>
        <v>#REF!</v>
      </c>
      <c r="AU13" t="e">
        <f>VLOOKUP($B13,'MHAS-040'!$B$45:$AJ$90,AU$1,FALSE)</f>
        <v>#REF!</v>
      </c>
      <c r="AV13" t="e">
        <f>VLOOKUP($B13,'MHAS-040'!$B$45:$AJ$90,AV$1,FALSE)</f>
        <v>#REF!</v>
      </c>
      <c r="AW13" t="e">
        <f>VLOOKUP($B13,'MHAS-040'!$B$45:$AJ$90,AW$1,FALSE)</f>
        <v>#REF!</v>
      </c>
      <c r="AX13" t="e">
        <f>VLOOKUP($B13,'MHAS-040'!$B$45:$AJ$90,AX$1,FALSE)</f>
        <v>#REF!</v>
      </c>
    </row>
    <row r="14" spans="2:50" ht="13.8">
      <c r="B14" s="41" t="s">
        <v>45</v>
      </c>
      <c r="C14" s="42" t="s">
        <v>112</v>
      </c>
      <c r="D14" s="43" t="s">
        <v>144</v>
      </c>
      <c r="E14" s="44" t="str">
        <f t="shared" si="0"/>
        <v>Treatment Services AOD Methadone</v>
      </c>
      <c r="F14">
        <f>VLOOKUP($B14,'MHAS-040'!$B$45:$AJ$90,F$1,FALSE)</f>
        <v>0</v>
      </c>
      <c r="G14">
        <f>VLOOKUP($B14,'MHAS-040'!$B$45:$AJ$90,G$1,FALSE)</f>
        <v>0</v>
      </c>
      <c r="H14">
        <f>VLOOKUP($B14,'MHAS-040'!$B$45:$AJ$90,H$1,FALSE)</f>
        <v>0</v>
      </c>
      <c r="I14">
        <f>VLOOKUP($B14,'MHAS-040'!$B$45:$AJ$90,I$1,FALSE)</f>
        <v>0</v>
      </c>
      <c r="J14">
        <f>VLOOKUP($B14,'MHAS-040'!$B$45:$AJ$90,J$1,FALSE)</f>
        <v>0</v>
      </c>
      <c r="K14">
        <f>VLOOKUP($B14,'MHAS-040'!$B$45:$AJ$90,K$1,FALSE)</f>
        <v>0</v>
      </c>
      <c r="L14">
        <f>VLOOKUP($B14,'MHAS-040'!$B$45:$AJ$90,L$1,FALSE)</f>
        <v>0</v>
      </c>
      <c r="M14">
        <f>VLOOKUP($B14,'MHAS-040'!$B$45:$AJ$90,M$1,FALSE)</f>
        <v>0</v>
      </c>
      <c r="N14">
        <f>VLOOKUP($B14,'MHAS-040'!$B$45:$AJ$90,N$1,FALSE)</f>
        <v>0</v>
      </c>
      <c r="O14">
        <f>VLOOKUP($B14,'MHAS-040'!$B$45:$AJ$90,O$1,FALSE)</f>
        <v>0</v>
      </c>
      <c r="P14">
        <f>VLOOKUP($B14,'MHAS-040'!$B$45:$AJ$90,P$1,FALSE)</f>
        <v>0</v>
      </c>
      <c r="Q14">
        <f>VLOOKUP($B14,'MHAS-040'!$B$45:$AJ$90,Q$1,FALSE)</f>
        <v>0</v>
      </c>
      <c r="R14">
        <f>VLOOKUP($B14,'MHAS-040'!$B$45:$AJ$90,R$1,FALSE)</f>
        <v>0</v>
      </c>
      <c r="S14">
        <f>VLOOKUP($B14,'MHAS-040'!$B$45:$AJ$90,S$1,FALSE)</f>
        <v>0</v>
      </c>
      <c r="T14">
        <f>VLOOKUP($B14,'MHAS-040'!$B$45:$AJ$90,T$1,FALSE)</f>
        <v>0</v>
      </c>
      <c r="U14">
        <f>VLOOKUP($B14,'MHAS-040'!$B$45:$AJ$90,U$1,FALSE)</f>
        <v>0</v>
      </c>
      <c r="V14">
        <f>VLOOKUP($B14,'MHAS-040'!$B$45:$AJ$90,V$1,FALSE)</f>
        <v>0</v>
      </c>
      <c r="W14">
        <f>VLOOKUP($B14,'MHAS-040'!$B$45:$AJ$90,W$1,FALSE)</f>
        <v>0</v>
      </c>
      <c r="X14">
        <f>VLOOKUP($B14,'MHAS-040'!$B$45:$AJ$90,X$1,FALSE)</f>
        <v>0</v>
      </c>
      <c r="Y14">
        <f>VLOOKUP($B14,'MHAS-040'!$B$45:$AJ$90,Y$1,FALSE)</f>
        <v>0</v>
      </c>
      <c r="Z14">
        <f>VLOOKUP($B14,'MHAS-040'!$B$45:$AJ$90,Z$1,FALSE)</f>
        <v>0</v>
      </c>
      <c r="AA14">
        <f>VLOOKUP($B14,'MHAS-040'!$B$45:$AJ$90,AA$1,FALSE)</f>
        <v>0</v>
      </c>
      <c r="AB14">
        <f>VLOOKUP($B14,'MHAS-040'!$B$45:$AJ$90,AB$1,FALSE)</f>
        <v>0</v>
      </c>
      <c r="AC14">
        <f>VLOOKUP($B14,'MHAS-040'!$B$45:$AJ$90,AC$1,FALSE)</f>
        <v>0</v>
      </c>
      <c r="AD14">
        <f>VLOOKUP($B14,'MHAS-040'!$B$45:$AJ$90,AD$1,FALSE)</f>
        <v>0</v>
      </c>
      <c r="AE14">
        <f>VLOOKUP($B14,'MHAS-040'!$B$45:$AJ$90,AE$1,FALSE)</f>
        <v>0</v>
      </c>
      <c r="AF14">
        <f>VLOOKUP($B14,'MHAS-040'!$B$45:$AJ$90,AF$1,FALSE)</f>
        <v>0</v>
      </c>
      <c r="AG14">
        <f>VLOOKUP($B14,'MHAS-040'!$B$45:$AJ$90,AG$1,FALSE)</f>
        <v>0</v>
      </c>
      <c r="AH14">
        <f>VLOOKUP($B14,'MHAS-040'!$B$45:$AJ$90,AH$1,FALSE)</f>
        <v>0</v>
      </c>
      <c r="AI14">
        <f>VLOOKUP($B14,'MHAS-040'!$B$45:$AJ$90,AI$1,FALSE)</f>
        <v>0</v>
      </c>
      <c r="AJ14">
        <f>VLOOKUP($B14,'MHAS-040'!$B$45:$AJ$90,AJ$1,FALSE)</f>
        <v>0</v>
      </c>
      <c r="AK14">
        <f>VLOOKUP($B14,'MHAS-040'!$B$45:$AJ$90,AK$1,FALSE)</f>
        <v>0</v>
      </c>
      <c r="AL14">
        <f>VLOOKUP($B14,'MHAS-040'!$B$45:$AJ$90,AL$1,FALSE)</f>
        <v>0</v>
      </c>
      <c r="AM14" t="e">
        <f>VLOOKUP($B14,'MHAS-040'!$B$45:$AJ$90,AM$1,FALSE)</f>
        <v>#REF!</v>
      </c>
      <c r="AN14" t="e">
        <f>VLOOKUP($B14,'MHAS-040'!$B$45:$AJ$90,AN$1,FALSE)</f>
        <v>#REF!</v>
      </c>
      <c r="AO14" t="e">
        <f>VLOOKUP($B14,'MHAS-040'!$B$45:$AJ$90,AO$1,FALSE)</f>
        <v>#REF!</v>
      </c>
      <c r="AP14" t="e">
        <f>VLOOKUP($B14,'MHAS-040'!$B$45:$AJ$90,AP$1,FALSE)</f>
        <v>#REF!</v>
      </c>
      <c r="AQ14" t="e">
        <f>VLOOKUP($B14,'MHAS-040'!$B$45:$AJ$90,AQ$1,FALSE)</f>
        <v>#REF!</v>
      </c>
      <c r="AR14" t="e">
        <f>VLOOKUP($B14,'MHAS-040'!$B$45:$AJ$90,AR$1,FALSE)</f>
        <v>#REF!</v>
      </c>
      <c r="AS14" t="e">
        <f>VLOOKUP($B14,'MHAS-040'!$B$45:$AJ$90,AS$1,FALSE)</f>
        <v>#REF!</v>
      </c>
      <c r="AT14" t="e">
        <f>VLOOKUP($B14,'MHAS-040'!$B$45:$AJ$90,AT$1,FALSE)</f>
        <v>#REF!</v>
      </c>
      <c r="AU14" t="e">
        <f>VLOOKUP($B14,'MHAS-040'!$B$45:$AJ$90,AU$1,FALSE)</f>
        <v>#REF!</v>
      </c>
      <c r="AV14" t="e">
        <f>VLOOKUP($B14,'MHAS-040'!$B$45:$AJ$90,AV$1,FALSE)</f>
        <v>#REF!</v>
      </c>
      <c r="AW14" t="e">
        <f>VLOOKUP($B14,'MHAS-040'!$B$45:$AJ$90,AW$1,FALSE)</f>
        <v>#REF!</v>
      </c>
      <c r="AX14" t="e">
        <f>VLOOKUP($B14,'MHAS-040'!$B$45:$AJ$90,AX$1,FALSE)</f>
        <v>#REF!</v>
      </c>
    </row>
    <row r="15" spans="2:50" ht="13.8">
      <c r="B15" s="41" t="s">
        <v>56</v>
      </c>
      <c r="C15" s="42" t="s">
        <v>113</v>
      </c>
      <c r="D15" s="43" t="s">
        <v>144</v>
      </c>
      <c r="E15" s="44" t="str">
        <f t="shared" si="0"/>
        <v>Treatment Services AOD Sub-Acute Detox</v>
      </c>
      <c r="F15">
        <f>VLOOKUP($B15,'MHAS-040'!$B$45:$AJ$90,F$1,FALSE)</f>
        <v>0</v>
      </c>
      <c r="G15">
        <f>VLOOKUP($B15,'MHAS-040'!$B$45:$AJ$90,G$1,FALSE)</f>
        <v>0</v>
      </c>
      <c r="H15">
        <f>VLOOKUP($B15,'MHAS-040'!$B$45:$AJ$90,H$1,FALSE)</f>
        <v>0</v>
      </c>
      <c r="I15">
        <f>VLOOKUP($B15,'MHAS-040'!$B$45:$AJ$90,I$1,FALSE)</f>
        <v>0</v>
      </c>
      <c r="J15">
        <f>VLOOKUP($B15,'MHAS-040'!$B$45:$AJ$90,J$1,FALSE)</f>
        <v>0</v>
      </c>
      <c r="K15">
        <f>VLOOKUP($B15,'MHAS-040'!$B$45:$AJ$90,K$1,FALSE)</f>
        <v>0</v>
      </c>
      <c r="L15">
        <f>VLOOKUP($B15,'MHAS-040'!$B$45:$AJ$90,L$1,FALSE)</f>
        <v>0</v>
      </c>
      <c r="M15">
        <f>VLOOKUP($B15,'MHAS-040'!$B$45:$AJ$90,M$1,FALSE)</f>
        <v>0</v>
      </c>
      <c r="N15">
        <f>VLOOKUP($B15,'MHAS-040'!$B$45:$AJ$90,N$1,FALSE)</f>
        <v>0</v>
      </c>
      <c r="O15">
        <f>VLOOKUP($B15,'MHAS-040'!$B$45:$AJ$90,O$1,FALSE)</f>
        <v>0</v>
      </c>
      <c r="P15">
        <f>VLOOKUP($B15,'MHAS-040'!$B$45:$AJ$90,P$1,FALSE)</f>
        <v>0</v>
      </c>
      <c r="Q15">
        <f>VLOOKUP($B15,'MHAS-040'!$B$45:$AJ$90,Q$1,FALSE)</f>
        <v>0</v>
      </c>
      <c r="R15">
        <f>VLOOKUP($B15,'MHAS-040'!$B$45:$AJ$90,R$1,FALSE)</f>
        <v>0</v>
      </c>
      <c r="S15">
        <f>VLOOKUP($B15,'MHAS-040'!$B$45:$AJ$90,S$1,FALSE)</f>
        <v>0</v>
      </c>
      <c r="T15">
        <f>VLOOKUP($B15,'MHAS-040'!$B$45:$AJ$90,T$1,FALSE)</f>
        <v>0</v>
      </c>
      <c r="U15">
        <f>VLOOKUP($B15,'MHAS-040'!$B$45:$AJ$90,U$1,FALSE)</f>
        <v>0</v>
      </c>
      <c r="V15">
        <f>VLOOKUP($B15,'MHAS-040'!$B$45:$AJ$90,V$1,FALSE)</f>
        <v>0</v>
      </c>
      <c r="W15">
        <f>VLOOKUP($B15,'MHAS-040'!$B$45:$AJ$90,W$1,FALSE)</f>
        <v>0</v>
      </c>
      <c r="X15">
        <f>VLOOKUP($B15,'MHAS-040'!$B$45:$AJ$90,X$1,FALSE)</f>
        <v>0</v>
      </c>
      <c r="Y15">
        <f>VLOOKUP($B15,'MHAS-040'!$B$45:$AJ$90,Y$1,FALSE)</f>
        <v>0</v>
      </c>
      <c r="Z15">
        <f>VLOOKUP($B15,'MHAS-040'!$B$45:$AJ$90,Z$1,FALSE)</f>
        <v>0</v>
      </c>
      <c r="AA15">
        <f>VLOOKUP($B15,'MHAS-040'!$B$45:$AJ$90,AA$1,FALSE)</f>
        <v>0</v>
      </c>
      <c r="AB15">
        <f>VLOOKUP($B15,'MHAS-040'!$B$45:$AJ$90,AB$1,FALSE)</f>
        <v>0</v>
      </c>
      <c r="AC15">
        <f>VLOOKUP($B15,'MHAS-040'!$B$45:$AJ$90,AC$1,FALSE)</f>
        <v>0</v>
      </c>
      <c r="AD15">
        <f>VLOOKUP($B15,'MHAS-040'!$B$45:$AJ$90,AD$1,FALSE)</f>
        <v>0</v>
      </c>
      <c r="AE15">
        <f>VLOOKUP($B15,'MHAS-040'!$B$45:$AJ$90,AE$1,FALSE)</f>
        <v>0</v>
      </c>
      <c r="AF15">
        <f>VLOOKUP($B15,'MHAS-040'!$B$45:$AJ$90,AF$1,FALSE)</f>
        <v>0</v>
      </c>
      <c r="AG15">
        <f>VLOOKUP($B15,'MHAS-040'!$B$45:$AJ$90,AG$1,FALSE)</f>
        <v>0</v>
      </c>
      <c r="AH15">
        <f>VLOOKUP($B15,'MHAS-040'!$B$45:$AJ$90,AH$1,FALSE)</f>
        <v>0</v>
      </c>
      <c r="AI15">
        <f>VLOOKUP($B15,'MHAS-040'!$B$45:$AJ$90,AI$1,FALSE)</f>
        <v>0</v>
      </c>
      <c r="AJ15">
        <f>VLOOKUP($B15,'MHAS-040'!$B$45:$AJ$90,AJ$1,FALSE)</f>
        <v>0</v>
      </c>
      <c r="AK15">
        <f>VLOOKUP($B15,'MHAS-040'!$B$45:$AJ$90,AK$1,FALSE)</f>
        <v>0</v>
      </c>
      <c r="AL15">
        <f>VLOOKUP($B15,'MHAS-040'!$B$45:$AJ$90,AL$1,FALSE)</f>
        <v>0</v>
      </c>
      <c r="AM15" t="e">
        <f>VLOOKUP($B15,'MHAS-040'!$B$45:$AJ$90,AM$1,FALSE)</f>
        <v>#REF!</v>
      </c>
      <c r="AN15" t="e">
        <f>VLOOKUP($B15,'MHAS-040'!$B$45:$AJ$90,AN$1,FALSE)</f>
        <v>#REF!</v>
      </c>
      <c r="AO15" t="e">
        <f>VLOOKUP($B15,'MHAS-040'!$B$45:$AJ$90,AO$1,FALSE)</f>
        <v>#REF!</v>
      </c>
      <c r="AP15" t="e">
        <f>VLOOKUP($B15,'MHAS-040'!$B$45:$AJ$90,AP$1,FALSE)</f>
        <v>#REF!</v>
      </c>
      <c r="AQ15" t="e">
        <f>VLOOKUP($B15,'MHAS-040'!$B$45:$AJ$90,AQ$1,FALSE)</f>
        <v>#REF!</v>
      </c>
      <c r="AR15" t="e">
        <f>VLOOKUP($B15,'MHAS-040'!$B$45:$AJ$90,AR$1,FALSE)</f>
        <v>#REF!</v>
      </c>
      <c r="AS15" t="e">
        <f>VLOOKUP($B15,'MHAS-040'!$B$45:$AJ$90,AS$1,FALSE)</f>
        <v>#REF!</v>
      </c>
      <c r="AT15" t="e">
        <f>VLOOKUP($B15,'MHAS-040'!$B$45:$AJ$90,AT$1,FALSE)</f>
        <v>#REF!</v>
      </c>
      <c r="AU15" t="e">
        <f>VLOOKUP($B15,'MHAS-040'!$B$45:$AJ$90,AU$1,FALSE)</f>
        <v>#REF!</v>
      </c>
      <c r="AV15" t="e">
        <f>VLOOKUP($B15,'MHAS-040'!$B$45:$AJ$90,AV$1,FALSE)</f>
        <v>#REF!</v>
      </c>
      <c r="AW15" t="e">
        <f>VLOOKUP($B15,'MHAS-040'!$B$45:$AJ$90,AW$1,FALSE)</f>
        <v>#REF!</v>
      </c>
      <c r="AX15" t="e">
        <f>VLOOKUP($B15,'MHAS-040'!$B$45:$AJ$90,AX$1,FALSE)</f>
        <v>#REF!</v>
      </c>
    </row>
    <row r="16" spans="2:50" ht="13.8">
      <c r="B16" s="41" t="s">
        <v>55</v>
      </c>
      <c r="C16" s="42" t="s">
        <v>114</v>
      </c>
      <c r="D16" s="43" t="s">
        <v>144</v>
      </c>
      <c r="E16" s="44" t="str">
        <f t="shared" si="0"/>
        <v>Treatment Services AOD 23 Hour Observation Bed</v>
      </c>
      <c r="F16" t="e">
        <f>VLOOKUP($B16,'MHAS-040'!$B$45:$AJ$90,F$1,FALSE)</f>
        <v>#N/A</v>
      </c>
      <c r="G16" t="e">
        <f>VLOOKUP($B16,'MHAS-040'!$B$45:$AJ$90,G$1,FALSE)</f>
        <v>#N/A</v>
      </c>
      <c r="H16" t="e">
        <f>VLOOKUP($B16,'MHAS-040'!$B$45:$AJ$90,H$1,FALSE)</f>
        <v>#N/A</v>
      </c>
      <c r="I16" t="e">
        <f>VLOOKUP($B16,'MHAS-040'!$B$45:$AJ$90,I$1,FALSE)</f>
        <v>#N/A</v>
      </c>
      <c r="J16" t="e">
        <f>VLOOKUP($B16,'MHAS-040'!$B$45:$AJ$90,J$1,FALSE)</f>
        <v>#N/A</v>
      </c>
      <c r="K16" t="e">
        <f>VLOOKUP($B16,'MHAS-040'!$B$45:$AJ$90,K$1,FALSE)</f>
        <v>#N/A</v>
      </c>
      <c r="L16" t="e">
        <f>VLOOKUP($B16,'MHAS-040'!$B$45:$AJ$90,L$1,FALSE)</f>
        <v>#N/A</v>
      </c>
      <c r="M16" t="e">
        <f>VLOOKUP($B16,'MHAS-040'!$B$45:$AJ$90,M$1,FALSE)</f>
        <v>#N/A</v>
      </c>
      <c r="N16" t="e">
        <f>VLOOKUP($B16,'MHAS-040'!$B$45:$AJ$90,N$1,FALSE)</f>
        <v>#N/A</v>
      </c>
      <c r="O16" t="e">
        <f>VLOOKUP($B16,'MHAS-040'!$B$45:$AJ$90,O$1,FALSE)</f>
        <v>#N/A</v>
      </c>
      <c r="P16" t="e">
        <f>VLOOKUP($B16,'MHAS-040'!$B$45:$AJ$90,P$1,FALSE)</f>
        <v>#N/A</v>
      </c>
      <c r="Q16" t="e">
        <f>VLOOKUP($B16,'MHAS-040'!$B$45:$AJ$90,Q$1,FALSE)</f>
        <v>#N/A</v>
      </c>
      <c r="R16" t="e">
        <f>VLOOKUP($B16,'MHAS-040'!$B$45:$AJ$90,R$1,FALSE)</f>
        <v>#N/A</v>
      </c>
      <c r="S16" t="e">
        <f>VLOOKUP($B16,'MHAS-040'!$B$45:$AJ$90,S$1,FALSE)</f>
        <v>#N/A</v>
      </c>
      <c r="T16" t="e">
        <f>VLOOKUP($B16,'MHAS-040'!$B$45:$AJ$90,T$1,FALSE)</f>
        <v>#N/A</v>
      </c>
      <c r="U16" t="e">
        <f>VLOOKUP($B16,'MHAS-040'!$B$45:$AJ$90,U$1,FALSE)</f>
        <v>#N/A</v>
      </c>
      <c r="V16" t="e">
        <f>VLOOKUP($B16,'MHAS-040'!$B$45:$AJ$90,V$1,FALSE)</f>
        <v>#N/A</v>
      </c>
      <c r="W16" t="e">
        <f>VLOOKUP($B16,'MHAS-040'!$B$45:$AJ$90,W$1,FALSE)</f>
        <v>#N/A</v>
      </c>
      <c r="X16" t="e">
        <f>VLOOKUP($B16,'MHAS-040'!$B$45:$AJ$90,X$1,FALSE)</f>
        <v>#N/A</v>
      </c>
      <c r="Y16" t="e">
        <f>VLOOKUP($B16,'MHAS-040'!$B$45:$AJ$90,Y$1,FALSE)</f>
        <v>#N/A</v>
      </c>
      <c r="Z16" t="e">
        <f>VLOOKUP($B16,'MHAS-040'!$B$45:$AJ$90,Z$1,FALSE)</f>
        <v>#N/A</v>
      </c>
      <c r="AA16" t="e">
        <f>VLOOKUP($B16,'MHAS-040'!$B$45:$AJ$90,AA$1,FALSE)</f>
        <v>#N/A</v>
      </c>
      <c r="AB16" t="e">
        <f>VLOOKUP($B16,'MHAS-040'!$B$45:$AJ$90,AB$1,FALSE)</f>
        <v>#N/A</v>
      </c>
      <c r="AC16" t="e">
        <f>VLOOKUP($B16,'MHAS-040'!$B$45:$AJ$90,AC$1,FALSE)</f>
        <v>#N/A</v>
      </c>
      <c r="AD16" t="e">
        <f>VLOOKUP($B16,'MHAS-040'!$B$45:$AJ$90,AD$1,FALSE)</f>
        <v>#N/A</v>
      </c>
      <c r="AE16" t="e">
        <f>VLOOKUP($B16,'MHAS-040'!$B$45:$AJ$90,AE$1,FALSE)</f>
        <v>#N/A</v>
      </c>
      <c r="AF16" t="e">
        <f>VLOOKUP($B16,'MHAS-040'!$B$45:$AJ$90,AF$1,FALSE)</f>
        <v>#N/A</v>
      </c>
      <c r="AG16" t="e">
        <f>VLOOKUP($B16,'MHAS-040'!$B$45:$AJ$90,AG$1,FALSE)</f>
        <v>#N/A</v>
      </c>
      <c r="AH16" t="e">
        <f>VLOOKUP($B16,'MHAS-040'!$B$45:$AJ$90,AH$1,FALSE)</f>
        <v>#N/A</v>
      </c>
      <c r="AI16" t="e">
        <f>VLOOKUP($B16,'MHAS-040'!$B$45:$AJ$90,AI$1,FALSE)</f>
        <v>#N/A</v>
      </c>
      <c r="AJ16" t="e">
        <f>VLOOKUP($B16,'MHAS-040'!$B$45:$AJ$90,AJ$1,FALSE)</f>
        <v>#N/A</v>
      </c>
      <c r="AK16" t="e">
        <f>VLOOKUP($B16,'MHAS-040'!$B$45:$AJ$90,AK$1,FALSE)</f>
        <v>#N/A</v>
      </c>
      <c r="AL16" t="e">
        <f>VLOOKUP($B16,'MHAS-040'!$B$45:$AJ$90,AL$1,FALSE)</f>
        <v>#N/A</v>
      </c>
      <c r="AM16" t="e">
        <f>VLOOKUP($B16,'MHAS-040'!$B$45:$AJ$90,AM$1,FALSE)</f>
        <v>#N/A</v>
      </c>
      <c r="AN16" t="e">
        <f>VLOOKUP($B16,'MHAS-040'!$B$45:$AJ$90,AN$1,FALSE)</f>
        <v>#N/A</v>
      </c>
      <c r="AO16" t="e">
        <f>VLOOKUP($B16,'MHAS-040'!$B$45:$AJ$90,AO$1,FALSE)</f>
        <v>#N/A</v>
      </c>
      <c r="AP16" t="e">
        <f>VLOOKUP($B16,'MHAS-040'!$B$45:$AJ$90,AP$1,FALSE)</f>
        <v>#N/A</v>
      </c>
      <c r="AQ16" t="e">
        <f>VLOOKUP($B16,'MHAS-040'!$B$45:$AJ$90,AQ$1,FALSE)</f>
        <v>#N/A</v>
      </c>
      <c r="AR16" t="e">
        <f>VLOOKUP($B16,'MHAS-040'!$B$45:$AJ$90,AR$1,FALSE)</f>
        <v>#N/A</v>
      </c>
      <c r="AS16" t="e">
        <f>VLOOKUP($B16,'MHAS-040'!$B$45:$AJ$90,AS$1,FALSE)</f>
        <v>#N/A</v>
      </c>
      <c r="AT16" t="e">
        <f>VLOOKUP($B16,'MHAS-040'!$B$45:$AJ$90,AT$1,FALSE)</f>
        <v>#N/A</v>
      </c>
      <c r="AU16" t="e">
        <f>VLOOKUP($B16,'MHAS-040'!$B$45:$AJ$90,AU$1,FALSE)</f>
        <v>#N/A</v>
      </c>
      <c r="AV16" t="e">
        <f>VLOOKUP($B16,'MHAS-040'!$B$45:$AJ$90,AV$1,FALSE)</f>
        <v>#N/A</v>
      </c>
      <c r="AW16" t="e">
        <f>VLOOKUP($B16,'MHAS-040'!$B$45:$AJ$90,AW$1,FALSE)</f>
        <v>#N/A</v>
      </c>
      <c r="AX16" t="e">
        <f>VLOOKUP($B16,'MHAS-040'!$B$45:$AJ$90,AX$1,FALSE)</f>
        <v>#N/A</v>
      </c>
    </row>
    <row r="17" spans="2:50" ht="14.4" thickBot="1">
      <c r="B17" s="45" t="s">
        <v>48</v>
      </c>
      <c r="C17" s="46" t="s">
        <v>115</v>
      </c>
      <c r="D17" s="47" t="s">
        <v>144</v>
      </c>
      <c r="E17" s="44" t="str">
        <f t="shared" si="0"/>
        <v>Treatment Services AOD Urine Dip Screening</v>
      </c>
      <c r="F17">
        <f>VLOOKUP($B17,'MHAS-040'!$B$45:$AJ$90,F$1,FALSE)</f>
        <v>0</v>
      </c>
      <c r="G17">
        <f>VLOOKUP($B17,'MHAS-040'!$B$45:$AJ$90,G$1,FALSE)</f>
        <v>0</v>
      </c>
      <c r="H17">
        <f>VLOOKUP($B17,'MHAS-040'!$B$45:$AJ$90,H$1,FALSE)</f>
        <v>0</v>
      </c>
      <c r="I17">
        <f>VLOOKUP($B17,'MHAS-040'!$B$45:$AJ$90,I$1,FALSE)</f>
        <v>0</v>
      </c>
      <c r="J17">
        <f>VLOOKUP($B17,'MHAS-040'!$B$45:$AJ$90,J$1,FALSE)</f>
        <v>0</v>
      </c>
      <c r="K17">
        <f>VLOOKUP($B17,'MHAS-040'!$B$45:$AJ$90,K$1,FALSE)</f>
        <v>0</v>
      </c>
      <c r="L17">
        <f>VLOOKUP($B17,'MHAS-040'!$B$45:$AJ$90,L$1,FALSE)</f>
        <v>0</v>
      </c>
      <c r="M17">
        <f>VLOOKUP($B17,'MHAS-040'!$B$45:$AJ$90,M$1,FALSE)</f>
        <v>0</v>
      </c>
      <c r="N17">
        <f>VLOOKUP($B17,'MHAS-040'!$B$45:$AJ$90,N$1,FALSE)</f>
        <v>0</v>
      </c>
      <c r="O17">
        <f>VLOOKUP($B17,'MHAS-040'!$B$45:$AJ$90,O$1,FALSE)</f>
        <v>0</v>
      </c>
      <c r="P17">
        <f>VLOOKUP($B17,'MHAS-040'!$B$45:$AJ$90,P$1,FALSE)</f>
        <v>0</v>
      </c>
      <c r="Q17">
        <f>VLOOKUP($B17,'MHAS-040'!$B$45:$AJ$90,Q$1,FALSE)</f>
        <v>0</v>
      </c>
      <c r="R17">
        <f>VLOOKUP($B17,'MHAS-040'!$B$45:$AJ$90,R$1,FALSE)</f>
        <v>0</v>
      </c>
      <c r="S17">
        <f>VLOOKUP($B17,'MHAS-040'!$B$45:$AJ$90,S$1,FALSE)</f>
        <v>0</v>
      </c>
      <c r="T17">
        <f>VLOOKUP($B17,'MHAS-040'!$B$45:$AJ$90,T$1,FALSE)</f>
        <v>0</v>
      </c>
      <c r="U17">
        <f>VLOOKUP($B17,'MHAS-040'!$B$45:$AJ$90,U$1,FALSE)</f>
        <v>0</v>
      </c>
      <c r="V17">
        <f>VLOOKUP($B17,'MHAS-040'!$B$45:$AJ$90,V$1,FALSE)</f>
        <v>0</v>
      </c>
      <c r="W17">
        <f>VLOOKUP($B17,'MHAS-040'!$B$45:$AJ$90,W$1,FALSE)</f>
        <v>0</v>
      </c>
      <c r="X17">
        <f>VLOOKUP($B17,'MHAS-040'!$B$45:$AJ$90,X$1,FALSE)</f>
        <v>0</v>
      </c>
      <c r="Y17">
        <f>VLOOKUP($B17,'MHAS-040'!$B$45:$AJ$90,Y$1,FALSE)</f>
        <v>0</v>
      </c>
      <c r="Z17">
        <f>VLOOKUP($B17,'MHAS-040'!$B$45:$AJ$90,Z$1,FALSE)</f>
        <v>0</v>
      </c>
      <c r="AA17">
        <f>VLOOKUP($B17,'MHAS-040'!$B$45:$AJ$90,AA$1,FALSE)</f>
        <v>0</v>
      </c>
      <c r="AB17">
        <f>VLOOKUP($B17,'MHAS-040'!$B$45:$AJ$90,AB$1,FALSE)</f>
        <v>0</v>
      </c>
      <c r="AC17">
        <f>VLOOKUP($B17,'MHAS-040'!$B$45:$AJ$90,AC$1,FALSE)</f>
        <v>0</v>
      </c>
      <c r="AD17">
        <f>VLOOKUP($B17,'MHAS-040'!$B$45:$AJ$90,AD$1,FALSE)</f>
        <v>0</v>
      </c>
      <c r="AE17">
        <f>VLOOKUP($B17,'MHAS-040'!$B$45:$AJ$90,AE$1,FALSE)</f>
        <v>0</v>
      </c>
      <c r="AF17">
        <f>VLOOKUP($B17,'MHAS-040'!$B$45:$AJ$90,AF$1,FALSE)</f>
        <v>0</v>
      </c>
      <c r="AG17">
        <f>VLOOKUP($B17,'MHAS-040'!$B$45:$AJ$90,AG$1,FALSE)</f>
        <v>0</v>
      </c>
      <c r="AH17">
        <f>VLOOKUP($B17,'MHAS-040'!$B$45:$AJ$90,AH$1,FALSE)</f>
        <v>0</v>
      </c>
      <c r="AI17">
        <f>VLOOKUP($B17,'MHAS-040'!$B$45:$AJ$90,AI$1,FALSE)</f>
        <v>0</v>
      </c>
      <c r="AJ17">
        <f>VLOOKUP($B17,'MHAS-040'!$B$45:$AJ$90,AJ$1,FALSE)</f>
        <v>0</v>
      </c>
      <c r="AK17">
        <f>VLOOKUP($B17,'MHAS-040'!$B$45:$AJ$90,AK$1,FALSE)</f>
        <v>0</v>
      </c>
      <c r="AL17">
        <f>VLOOKUP($B17,'MHAS-040'!$B$45:$AJ$90,AL$1,FALSE)</f>
        <v>0</v>
      </c>
      <c r="AM17" t="e">
        <f>VLOOKUP($B17,'MHAS-040'!$B$45:$AJ$90,AM$1,FALSE)</f>
        <v>#REF!</v>
      </c>
      <c r="AN17" t="e">
        <f>VLOOKUP($B17,'MHAS-040'!$B$45:$AJ$90,AN$1,FALSE)</f>
        <v>#REF!</v>
      </c>
      <c r="AO17" t="e">
        <f>VLOOKUP($B17,'MHAS-040'!$B$45:$AJ$90,AO$1,FALSE)</f>
        <v>#REF!</v>
      </c>
      <c r="AP17" t="e">
        <f>VLOOKUP($B17,'MHAS-040'!$B$45:$AJ$90,AP$1,FALSE)</f>
        <v>#REF!</v>
      </c>
      <c r="AQ17" t="e">
        <f>VLOOKUP($B17,'MHAS-040'!$B$45:$AJ$90,AQ$1,FALSE)</f>
        <v>#REF!</v>
      </c>
      <c r="AR17" t="e">
        <f>VLOOKUP($B17,'MHAS-040'!$B$45:$AJ$90,AR$1,FALSE)</f>
        <v>#REF!</v>
      </c>
      <c r="AS17" t="e">
        <f>VLOOKUP($B17,'MHAS-040'!$B$45:$AJ$90,AS$1,FALSE)</f>
        <v>#REF!</v>
      </c>
      <c r="AT17" t="e">
        <f>VLOOKUP($B17,'MHAS-040'!$B$45:$AJ$90,AT$1,FALSE)</f>
        <v>#REF!</v>
      </c>
      <c r="AU17" t="e">
        <f>VLOOKUP($B17,'MHAS-040'!$B$45:$AJ$90,AU$1,FALSE)</f>
        <v>#REF!</v>
      </c>
      <c r="AV17" t="e">
        <f>VLOOKUP($B17,'MHAS-040'!$B$45:$AJ$90,AV$1,FALSE)</f>
        <v>#REF!</v>
      </c>
      <c r="AW17" t="e">
        <f>VLOOKUP($B17,'MHAS-040'!$B$45:$AJ$90,AW$1,FALSE)</f>
        <v>#REF!</v>
      </c>
      <c r="AX17" t="e">
        <f>VLOOKUP($B17,'MHAS-040'!$B$45:$AJ$90,AX$1,FALSE)</f>
        <v>#REF!</v>
      </c>
    </row>
    <row r="18" spans="2:50" ht="27.6">
      <c r="B18" s="48" t="s">
        <v>49</v>
      </c>
      <c r="C18" s="49" t="s">
        <v>116</v>
      </c>
      <c r="D18" s="50" t="s">
        <v>145</v>
      </c>
      <c r="E18" s="44" t="str">
        <f t="shared" si="0"/>
        <v>Community Residential Treatment AOD Medical Community Residential:  Hospital</v>
      </c>
      <c r="F18">
        <f>VLOOKUP($B18,'MHAS-040'!$B$45:$AJ$90,F$1,FALSE)</f>
        <v>0</v>
      </c>
      <c r="G18">
        <f>VLOOKUP($B18,'MHAS-040'!$B$45:$AJ$90,G$1,FALSE)</f>
        <v>0</v>
      </c>
      <c r="H18">
        <f>VLOOKUP($B18,'MHAS-040'!$B$45:$AJ$90,H$1,FALSE)</f>
        <v>0</v>
      </c>
      <c r="I18">
        <f>VLOOKUP($B18,'MHAS-040'!$B$45:$AJ$90,I$1,FALSE)</f>
        <v>0</v>
      </c>
      <c r="J18">
        <f>VLOOKUP($B18,'MHAS-040'!$B$45:$AJ$90,J$1,FALSE)</f>
        <v>0</v>
      </c>
      <c r="K18">
        <f>VLOOKUP($B18,'MHAS-040'!$B$45:$AJ$90,K$1,FALSE)</f>
        <v>0</v>
      </c>
      <c r="L18">
        <f>VLOOKUP($B18,'MHAS-040'!$B$45:$AJ$90,L$1,FALSE)</f>
        <v>0</v>
      </c>
      <c r="M18">
        <f>VLOOKUP($B18,'MHAS-040'!$B$45:$AJ$90,M$1,FALSE)</f>
        <v>0</v>
      </c>
      <c r="N18">
        <f>VLOOKUP($B18,'MHAS-040'!$B$45:$AJ$90,N$1,FALSE)</f>
        <v>0</v>
      </c>
      <c r="O18">
        <f>VLOOKUP($B18,'MHAS-040'!$B$45:$AJ$90,O$1,FALSE)</f>
        <v>0</v>
      </c>
      <c r="P18">
        <f>VLOOKUP($B18,'MHAS-040'!$B$45:$AJ$90,P$1,FALSE)</f>
        <v>0</v>
      </c>
      <c r="Q18">
        <f>VLOOKUP($B18,'MHAS-040'!$B$45:$AJ$90,Q$1,FALSE)</f>
        <v>0</v>
      </c>
      <c r="R18">
        <f>VLOOKUP($B18,'MHAS-040'!$B$45:$AJ$90,R$1,FALSE)</f>
        <v>0</v>
      </c>
      <c r="S18">
        <f>VLOOKUP($B18,'MHAS-040'!$B$45:$AJ$90,S$1,FALSE)</f>
        <v>0</v>
      </c>
      <c r="T18">
        <f>VLOOKUP($B18,'MHAS-040'!$B$45:$AJ$90,T$1,FALSE)</f>
        <v>0</v>
      </c>
      <c r="U18">
        <f>VLOOKUP($B18,'MHAS-040'!$B$45:$AJ$90,U$1,FALSE)</f>
        <v>0</v>
      </c>
      <c r="V18">
        <f>VLOOKUP($B18,'MHAS-040'!$B$45:$AJ$90,V$1,FALSE)</f>
        <v>0</v>
      </c>
      <c r="W18">
        <f>VLOOKUP($B18,'MHAS-040'!$B$45:$AJ$90,W$1,FALSE)</f>
        <v>0</v>
      </c>
      <c r="X18">
        <f>VLOOKUP($B18,'MHAS-040'!$B$45:$AJ$90,X$1,FALSE)</f>
        <v>0</v>
      </c>
      <c r="Y18">
        <f>VLOOKUP($B18,'MHAS-040'!$B$45:$AJ$90,Y$1,FALSE)</f>
        <v>0</v>
      </c>
      <c r="Z18">
        <f>VLOOKUP($B18,'MHAS-040'!$B$45:$AJ$90,Z$1,FALSE)</f>
        <v>0</v>
      </c>
      <c r="AA18">
        <f>VLOOKUP($B18,'MHAS-040'!$B$45:$AJ$90,AA$1,FALSE)</f>
        <v>0</v>
      </c>
      <c r="AB18">
        <f>VLOOKUP($B18,'MHAS-040'!$B$45:$AJ$90,AB$1,FALSE)</f>
        <v>0</v>
      </c>
      <c r="AC18">
        <f>VLOOKUP($B18,'MHAS-040'!$B$45:$AJ$90,AC$1,FALSE)</f>
        <v>0</v>
      </c>
      <c r="AD18">
        <f>VLOOKUP($B18,'MHAS-040'!$B$45:$AJ$90,AD$1,FALSE)</f>
        <v>0</v>
      </c>
      <c r="AE18">
        <f>VLOOKUP($B18,'MHAS-040'!$B$45:$AJ$90,AE$1,FALSE)</f>
        <v>0</v>
      </c>
      <c r="AF18">
        <f>VLOOKUP($B18,'MHAS-040'!$B$45:$AJ$90,AF$1,FALSE)</f>
        <v>0</v>
      </c>
      <c r="AG18">
        <f>VLOOKUP($B18,'MHAS-040'!$B$45:$AJ$90,AG$1,FALSE)</f>
        <v>0</v>
      </c>
      <c r="AH18">
        <f>VLOOKUP($B18,'MHAS-040'!$B$45:$AJ$90,AH$1,FALSE)</f>
        <v>0</v>
      </c>
      <c r="AI18">
        <f>VLOOKUP($B18,'MHAS-040'!$B$45:$AJ$90,AI$1,FALSE)</f>
        <v>0</v>
      </c>
      <c r="AJ18">
        <f>VLOOKUP($B18,'MHAS-040'!$B$45:$AJ$90,AJ$1,FALSE)</f>
        <v>0</v>
      </c>
      <c r="AK18">
        <f>VLOOKUP($B18,'MHAS-040'!$B$45:$AJ$90,AK$1,FALSE)</f>
        <v>0</v>
      </c>
      <c r="AL18">
        <f>VLOOKUP($B18,'MHAS-040'!$B$45:$AJ$90,AL$1,FALSE)</f>
        <v>0</v>
      </c>
      <c r="AM18" t="e">
        <f>VLOOKUP($B18,'MHAS-040'!$B$45:$AJ$90,AM$1,FALSE)</f>
        <v>#REF!</v>
      </c>
      <c r="AN18" t="e">
        <f>VLOOKUP($B18,'MHAS-040'!$B$45:$AJ$90,AN$1,FALSE)</f>
        <v>#REF!</v>
      </c>
      <c r="AO18" t="e">
        <f>VLOOKUP($B18,'MHAS-040'!$B$45:$AJ$90,AO$1,FALSE)</f>
        <v>#REF!</v>
      </c>
      <c r="AP18" t="e">
        <f>VLOOKUP($B18,'MHAS-040'!$B$45:$AJ$90,AP$1,FALSE)</f>
        <v>#REF!</v>
      </c>
      <c r="AQ18" t="e">
        <f>VLOOKUP($B18,'MHAS-040'!$B$45:$AJ$90,AQ$1,FALSE)</f>
        <v>#REF!</v>
      </c>
      <c r="AR18" t="e">
        <f>VLOOKUP($B18,'MHAS-040'!$B$45:$AJ$90,AR$1,FALSE)</f>
        <v>#REF!</v>
      </c>
      <c r="AS18" t="e">
        <f>VLOOKUP($B18,'MHAS-040'!$B$45:$AJ$90,AS$1,FALSE)</f>
        <v>#REF!</v>
      </c>
      <c r="AT18" t="e">
        <f>VLOOKUP($B18,'MHAS-040'!$B$45:$AJ$90,AT$1,FALSE)</f>
        <v>#REF!</v>
      </c>
      <c r="AU18" t="e">
        <f>VLOOKUP($B18,'MHAS-040'!$B$45:$AJ$90,AU$1,FALSE)</f>
        <v>#REF!</v>
      </c>
      <c r="AV18" t="e">
        <f>VLOOKUP($B18,'MHAS-040'!$B$45:$AJ$90,AV$1,FALSE)</f>
        <v>#REF!</v>
      </c>
      <c r="AW18" t="e">
        <f>VLOOKUP($B18,'MHAS-040'!$B$45:$AJ$90,AW$1,FALSE)</f>
        <v>#REF!</v>
      </c>
      <c r="AX18" t="e">
        <f>VLOOKUP($B18,'MHAS-040'!$B$45:$AJ$90,AX$1,FALSE)</f>
        <v>#REF!</v>
      </c>
    </row>
    <row r="19" spans="2:50" ht="27.6">
      <c r="B19" s="51" t="s">
        <v>51</v>
      </c>
      <c r="C19" s="25" t="s">
        <v>117</v>
      </c>
      <c r="D19" s="52" t="s">
        <v>145</v>
      </c>
      <c r="E19" s="44" t="str">
        <f t="shared" si="0"/>
        <v>Community Residential Treatment AOD Medical Community Residential:  Non-Hospital</v>
      </c>
      <c r="F19">
        <f>VLOOKUP($B19,'MHAS-040'!$B$45:$AJ$90,F$1,FALSE)</f>
        <v>0</v>
      </c>
      <c r="G19">
        <f>VLOOKUP($B19,'MHAS-040'!$B$45:$AJ$90,G$1,FALSE)</f>
        <v>0</v>
      </c>
      <c r="H19">
        <f>VLOOKUP($B19,'MHAS-040'!$B$45:$AJ$90,H$1,FALSE)</f>
        <v>0</v>
      </c>
      <c r="I19">
        <f>VLOOKUP($B19,'MHAS-040'!$B$45:$AJ$90,I$1,FALSE)</f>
        <v>0</v>
      </c>
      <c r="J19">
        <f>VLOOKUP($B19,'MHAS-040'!$B$45:$AJ$90,J$1,FALSE)</f>
        <v>0</v>
      </c>
      <c r="K19">
        <f>VLOOKUP($B19,'MHAS-040'!$B$45:$AJ$90,K$1,FALSE)</f>
        <v>0</v>
      </c>
      <c r="L19">
        <f>VLOOKUP($B19,'MHAS-040'!$B$45:$AJ$90,L$1,FALSE)</f>
        <v>0</v>
      </c>
      <c r="M19">
        <f>VLOOKUP($B19,'MHAS-040'!$B$45:$AJ$90,M$1,FALSE)</f>
        <v>0</v>
      </c>
      <c r="N19">
        <f>VLOOKUP($B19,'MHAS-040'!$B$45:$AJ$90,N$1,FALSE)</f>
        <v>0</v>
      </c>
      <c r="O19">
        <f>VLOOKUP($B19,'MHAS-040'!$B$45:$AJ$90,O$1,FALSE)</f>
        <v>0</v>
      </c>
      <c r="P19">
        <f>VLOOKUP($B19,'MHAS-040'!$B$45:$AJ$90,P$1,FALSE)</f>
        <v>0</v>
      </c>
      <c r="Q19">
        <f>VLOOKUP($B19,'MHAS-040'!$B$45:$AJ$90,Q$1,FALSE)</f>
        <v>0</v>
      </c>
      <c r="R19">
        <f>VLOOKUP($B19,'MHAS-040'!$B$45:$AJ$90,R$1,FALSE)</f>
        <v>0</v>
      </c>
      <c r="S19">
        <f>VLOOKUP($B19,'MHAS-040'!$B$45:$AJ$90,S$1,FALSE)</f>
        <v>0</v>
      </c>
      <c r="T19">
        <f>VLOOKUP($B19,'MHAS-040'!$B$45:$AJ$90,T$1,FALSE)</f>
        <v>0</v>
      </c>
      <c r="U19">
        <f>VLOOKUP($B19,'MHAS-040'!$B$45:$AJ$90,U$1,FALSE)</f>
        <v>0</v>
      </c>
      <c r="V19">
        <f>VLOOKUP($B19,'MHAS-040'!$B$45:$AJ$90,V$1,FALSE)</f>
        <v>0</v>
      </c>
      <c r="W19">
        <f>VLOOKUP($B19,'MHAS-040'!$B$45:$AJ$90,W$1,FALSE)</f>
        <v>0</v>
      </c>
      <c r="X19">
        <f>VLOOKUP($B19,'MHAS-040'!$B$45:$AJ$90,X$1,FALSE)</f>
        <v>0</v>
      </c>
      <c r="Y19">
        <f>VLOOKUP($B19,'MHAS-040'!$B$45:$AJ$90,Y$1,FALSE)</f>
        <v>0</v>
      </c>
      <c r="Z19">
        <f>VLOOKUP($B19,'MHAS-040'!$B$45:$AJ$90,Z$1,FALSE)</f>
        <v>0</v>
      </c>
      <c r="AA19">
        <f>VLOOKUP($B19,'MHAS-040'!$B$45:$AJ$90,AA$1,FALSE)</f>
        <v>0</v>
      </c>
      <c r="AB19">
        <f>VLOOKUP($B19,'MHAS-040'!$B$45:$AJ$90,AB$1,FALSE)</f>
        <v>0</v>
      </c>
      <c r="AC19">
        <f>VLOOKUP($B19,'MHAS-040'!$B$45:$AJ$90,AC$1,FALSE)</f>
        <v>0</v>
      </c>
      <c r="AD19">
        <f>VLOOKUP($B19,'MHAS-040'!$B$45:$AJ$90,AD$1,FALSE)</f>
        <v>0</v>
      </c>
      <c r="AE19">
        <f>VLOOKUP($B19,'MHAS-040'!$B$45:$AJ$90,AE$1,FALSE)</f>
        <v>0</v>
      </c>
      <c r="AF19">
        <f>VLOOKUP($B19,'MHAS-040'!$B$45:$AJ$90,AF$1,FALSE)</f>
        <v>0</v>
      </c>
      <c r="AG19">
        <f>VLOOKUP($B19,'MHAS-040'!$B$45:$AJ$90,AG$1,FALSE)</f>
        <v>0</v>
      </c>
      <c r="AH19">
        <f>VLOOKUP($B19,'MHAS-040'!$B$45:$AJ$90,AH$1,FALSE)</f>
        <v>0</v>
      </c>
      <c r="AI19">
        <f>VLOOKUP($B19,'MHAS-040'!$B$45:$AJ$90,AI$1,FALSE)</f>
        <v>0</v>
      </c>
      <c r="AJ19">
        <f>VLOOKUP($B19,'MHAS-040'!$B$45:$AJ$90,AJ$1,FALSE)</f>
        <v>0</v>
      </c>
      <c r="AK19">
        <f>VLOOKUP($B19,'MHAS-040'!$B$45:$AJ$90,AK$1,FALSE)</f>
        <v>0</v>
      </c>
      <c r="AL19">
        <f>VLOOKUP($B19,'MHAS-040'!$B$45:$AJ$90,AL$1,FALSE)</f>
        <v>0</v>
      </c>
      <c r="AM19" t="e">
        <f>VLOOKUP($B19,'MHAS-040'!$B$45:$AJ$90,AM$1,FALSE)</f>
        <v>#REF!</v>
      </c>
      <c r="AN19" t="e">
        <f>VLOOKUP($B19,'MHAS-040'!$B$45:$AJ$90,AN$1,FALSE)</f>
        <v>#REF!</v>
      </c>
      <c r="AO19" t="e">
        <f>VLOOKUP($B19,'MHAS-040'!$B$45:$AJ$90,AO$1,FALSE)</f>
        <v>#REF!</v>
      </c>
      <c r="AP19" t="e">
        <f>VLOOKUP($B19,'MHAS-040'!$B$45:$AJ$90,AP$1,FALSE)</f>
        <v>#REF!</v>
      </c>
      <c r="AQ19" t="e">
        <f>VLOOKUP($B19,'MHAS-040'!$B$45:$AJ$90,AQ$1,FALSE)</f>
        <v>#REF!</v>
      </c>
      <c r="AR19" t="e">
        <f>VLOOKUP($B19,'MHAS-040'!$B$45:$AJ$90,AR$1,FALSE)</f>
        <v>#REF!</v>
      </c>
      <c r="AS19" t="e">
        <f>VLOOKUP($B19,'MHAS-040'!$B$45:$AJ$90,AS$1,FALSE)</f>
        <v>#REF!</v>
      </c>
      <c r="AT19" t="e">
        <f>VLOOKUP($B19,'MHAS-040'!$B$45:$AJ$90,AT$1,FALSE)</f>
        <v>#REF!</v>
      </c>
      <c r="AU19" t="e">
        <f>VLOOKUP($B19,'MHAS-040'!$B$45:$AJ$90,AU$1,FALSE)</f>
        <v>#REF!</v>
      </c>
      <c r="AV19" t="e">
        <f>VLOOKUP($B19,'MHAS-040'!$B$45:$AJ$90,AV$1,FALSE)</f>
        <v>#REF!</v>
      </c>
      <c r="AW19" t="e">
        <f>VLOOKUP($B19,'MHAS-040'!$B$45:$AJ$90,AW$1,FALSE)</f>
        <v>#REF!</v>
      </c>
      <c r="AX19" t="e">
        <f>VLOOKUP($B19,'MHAS-040'!$B$45:$AJ$90,AX$1,FALSE)</f>
        <v>#REF!</v>
      </c>
    </row>
    <row r="20" spans="2:50" ht="28.2" thickBot="1">
      <c r="B20" s="53" t="s">
        <v>53</v>
      </c>
      <c r="C20" s="34" t="s">
        <v>118</v>
      </c>
      <c r="D20" s="54" t="s">
        <v>145</v>
      </c>
      <c r="E20" s="44" t="str">
        <f t="shared" si="0"/>
        <v>Community Residential Treatment AOD Non-Medical Community Residential</v>
      </c>
      <c r="F20">
        <f>VLOOKUP($B20,'MHAS-040'!$B$45:$AJ$90,F$1,FALSE)</f>
        <v>0</v>
      </c>
      <c r="G20">
        <f>VLOOKUP($B20,'MHAS-040'!$B$45:$AJ$90,G$1,FALSE)</f>
        <v>0</v>
      </c>
      <c r="H20">
        <f>VLOOKUP($B20,'MHAS-040'!$B$45:$AJ$90,H$1,FALSE)</f>
        <v>0</v>
      </c>
      <c r="I20">
        <f>VLOOKUP($B20,'MHAS-040'!$B$45:$AJ$90,I$1,FALSE)</f>
        <v>0</v>
      </c>
      <c r="J20">
        <f>VLOOKUP($B20,'MHAS-040'!$B$45:$AJ$90,J$1,FALSE)</f>
        <v>0</v>
      </c>
      <c r="K20">
        <f>VLOOKUP($B20,'MHAS-040'!$B$45:$AJ$90,K$1,FALSE)</f>
        <v>0</v>
      </c>
      <c r="L20">
        <f>VLOOKUP($B20,'MHAS-040'!$B$45:$AJ$90,L$1,FALSE)</f>
        <v>0</v>
      </c>
      <c r="M20">
        <f>VLOOKUP($B20,'MHAS-040'!$B$45:$AJ$90,M$1,FALSE)</f>
        <v>0</v>
      </c>
      <c r="N20">
        <f>VLOOKUP($B20,'MHAS-040'!$B$45:$AJ$90,N$1,FALSE)</f>
        <v>0</v>
      </c>
      <c r="O20">
        <f>VLOOKUP($B20,'MHAS-040'!$B$45:$AJ$90,O$1,FALSE)</f>
        <v>0</v>
      </c>
      <c r="P20">
        <f>VLOOKUP($B20,'MHAS-040'!$B$45:$AJ$90,P$1,FALSE)</f>
        <v>0</v>
      </c>
      <c r="Q20">
        <f>VLOOKUP($B20,'MHAS-040'!$B$45:$AJ$90,Q$1,FALSE)</f>
        <v>0</v>
      </c>
      <c r="R20">
        <f>VLOOKUP($B20,'MHAS-040'!$B$45:$AJ$90,R$1,FALSE)</f>
        <v>0</v>
      </c>
      <c r="S20">
        <f>VLOOKUP($B20,'MHAS-040'!$B$45:$AJ$90,S$1,FALSE)</f>
        <v>0</v>
      </c>
      <c r="T20">
        <f>VLOOKUP($B20,'MHAS-040'!$B$45:$AJ$90,T$1,FALSE)</f>
        <v>0</v>
      </c>
      <c r="U20">
        <f>VLOOKUP($B20,'MHAS-040'!$B$45:$AJ$90,U$1,FALSE)</f>
        <v>0</v>
      </c>
      <c r="V20">
        <f>VLOOKUP($B20,'MHAS-040'!$B$45:$AJ$90,V$1,FALSE)</f>
        <v>0</v>
      </c>
      <c r="W20">
        <f>VLOOKUP($B20,'MHAS-040'!$B$45:$AJ$90,W$1,FALSE)</f>
        <v>0</v>
      </c>
      <c r="X20">
        <f>VLOOKUP($B20,'MHAS-040'!$B$45:$AJ$90,X$1,FALSE)</f>
        <v>0</v>
      </c>
      <c r="Y20">
        <f>VLOOKUP($B20,'MHAS-040'!$B$45:$AJ$90,Y$1,FALSE)</f>
        <v>0</v>
      </c>
      <c r="Z20">
        <f>VLOOKUP($B20,'MHAS-040'!$B$45:$AJ$90,Z$1,FALSE)</f>
        <v>0</v>
      </c>
      <c r="AA20">
        <f>VLOOKUP($B20,'MHAS-040'!$B$45:$AJ$90,AA$1,FALSE)</f>
        <v>0</v>
      </c>
      <c r="AB20">
        <f>VLOOKUP($B20,'MHAS-040'!$B$45:$AJ$90,AB$1,FALSE)</f>
        <v>0</v>
      </c>
      <c r="AC20">
        <f>VLOOKUP($B20,'MHAS-040'!$B$45:$AJ$90,AC$1,FALSE)</f>
        <v>0</v>
      </c>
      <c r="AD20">
        <f>VLOOKUP($B20,'MHAS-040'!$B$45:$AJ$90,AD$1,FALSE)</f>
        <v>0</v>
      </c>
      <c r="AE20">
        <f>VLOOKUP($B20,'MHAS-040'!$B$45:$AJ$90,AE$1,FALSE)</f>
        <v>0</v>
      </c>
      <c r="AF20">
        <f>VLOOKUP($B20,'MHAS-040'!$B$45:$AJ$90,AF$1,FALSE)</f>
        <v>0</v>
      </c>
      <c r="AG20">
        <f>VLOOKUP($B20,'MHAS-040'!$B$45:$AJ$90,AG$1,FALSE)</f>
        <v>0</v>
      </c>
      <c r="AH20">
        <f>VLOOKUP($B20,'MHAS-040'!$B$45:$AJ$90,AH$1,FALSE)</f>
        <v>0</v>
      </c>
      <c r="AI20">
        <f>VLOOKUP($B20,'MHAS-040'!$B$45:$AJ$90,AI$1,FALSE)</f>
        <v>0</v>
      </c>
      <c r="AJ20">
        <f>VLOOKUP($B20,'MHAS-040'!$B$45:$AJ$90,AJ$1,FALSE)</f>
        <v>0</v>
      </c>
      <c r="AK20">
        <f>VLOOKUP($B20,'MHAS-040'!$B$45:$AJ$90,AK$1,FALSE)</f>
        <v>0</v>
      </c>
      <c r="AL20">
        <f>VLOOKUP($B20,'MHAS-040'!$B$45:$AJ$90,AL$1,FALSE)</f>
        <v>0</v>
      </c>
      <c r="AM20" t="e">
        <f>VLOOKUP($B20,'MHAS-040'!$B$45:$AJ$90,AM$1,FALSE)</f>
        <v>#REF!</v>
      </c>
      <c r="AN20" t="e">
        <f>VLOOKUP($B20,'MHAS-040'!$B$45:$AJ$90,AN$1,FALSE)</f>
        <v>#REF!</v>
      </c>
      <c r="AO20" t="e">
        <f>VLOOKUP($B20,'MHAS-040'!$B$45:$AJ$90,AO$1,FALSE)</f>
        <v>#REF!</v>
      </c>
      <c r="AP20" t="e">
        <f>VLOOKUP($B20,'MHAS-040'!$B$45:$AJ$90,AP$1,FALSE)</f>
        <v>#REF!</v>
      </c>
      <c r="AQ20" t="e">
        <f>VLOOKUP($B20,'MHAS-040'!$B$45:$AJ$90,AQ$1,FALSE)</f>
        <v>#REF!</v>
      </c>
      <c r="AR20" t="e">
        <f>VLOOKUP($B20,'MHAS-040'!$B$45:$AJ$90,AR$1,FALSE)</f>
        <v>#REF!</v>
      </c>
      <c r="AS20" t="e">
        <f>VLOOKUP($B20,'MHAS-040'!$B$45:$AJ$90,AS$1,FALSE)</f>
        <v>#REF!</v>
      </c>
      <c r="AT20" t="e">
        <f>VLOOKUP($B20,'MHAS-040'!$B$45:$AJ$90,AT$1,FALSE)</f>
        <v>#REF!</v>
      </c>
      <c r="AU20" t="e">
        <f>VLOOKUP($B20,'MHAS-040'!$B$45:$AJ$90,AU$1,FALSE)</f>
        <v>#REF!</v>
      </c>
      <c r="AV20" t="e">
        <f>VLOOKUP($B20,'MHAS-040'!$B$45:$AJ$90,AV$1,FALSE)</f>
        <v>#REF!</v>
      </c>
      <c r="AW20" t="e">
        <f>VLOOKUP($B20,'MHAS-040'!$B$45:$AJ$90,AW$1,FALSE)</f>
        <v>#REF!</v>
      </c>
      <c r="AX20" t="e">
        <f>VLOOKUP($B20,'MHAS-040'!$B$45:$AJ$90,AX$1,FALSE)</f>
        <v>#REF!</v>
      </c>
    </row>
    <row r="21" spans="2:50" ht="27.6">
      <c r="B21" s="55" t="s">
        <v>50</v>
      </c>
      <c r="C21" s="56" t="s">
        <v>119</v>
      </c>
      <c r="D21" s="39" t="s">
        <v>146</v>
      </c>
      <c r="E21" s="44" t="str">
        <f t="shared" si="0"/>
        <v>BH Community Residential Treatment AOD BH Medical Community Residential:  Hospital</v>
      </c>
      <c r="F21">
        <f>VLOOKUP($B21,'MHAS-040'!$B$45:$AJ$90,F$1,FALSE)</f>
        <v>0</v>
      </c>
      <c r="G21">
        <f>VLOOKUP($B21,'MHAS-040'!$B$45:$AJ$90,G$1,FALSE)</f>
        <v>0</v>
      </c>
      <c r="H21">
        <f>VLOOKUP($B21,'MHAS-040'!$B$45:$AJ$90,H$1,FALSE)</f>
        <v>0</v>
      </c>
      <c r="I21">
        <f>VLOOKUP($B21,'MHAS-040'!$B$45:$AJ$90,I$1,FALSE)</f>
        <v>0</v>
      </c>
      <c r="J21">
        <f>VLOOKUP($B21,'MHAS-040'!$B$45:$AJ$90,J$1,FALSE)</f>
        <v>0</v>
      </c>
      <c r="K21">
        <f>VLOOKUP($B21,'MHAS-040'!$B$45:$AJ$90,K$1,FALSE)</f>
        <v>0</v>
      </c>
      <c r="L21">
        <f>VLOOKUP($B21,'MHAS-040'!$B$45:$AJ$90,L$1,FALSE)</f>
        <v>0</v>
      </c>
      <c r="M21">
        <f>VLOOKUP($B21,'MHAS-040'!$B$45:$AJ$90,M$1,FALSE)</f>
        <v>0</v>
      </c>
      <c r="N21">
        <f>VLOOKUP($B21,'MHAS-040'!$B$45:$AJ$90,N$1,FALSE)</f>
        <v>0</v>
      </c>
      <c r="O21">
        <f>VLOOKUP($B21,'MHAS-040'!$B$45:$AJ$90,O$1,FALSE)</f>
        <v>0</v>
      </c>
      <c r="P21">
        <f>VLOOKUP($B21,'MHAS-040'!$B$45:$AJ$90,P$1,FALSE)</f>
        <v>0</v>
      </c>
      <c r="Q21">
        <f>VLOOKUP($B21,'MHAS-040'!$B$45:$AJ$90,Q$1,FALSE)</f>
        <v>0</v>
      </c>
      <c r="R21">
        <f>VLOOKUP($B21,'MHAS-040'!$B$45:$AJ$90,R$1,FALSE)</f>
        <v>0</v>
      </c>
      <c r="S21">
        <f>VLOOKUP($B21,'MHAS-040'!$B$45:$AJ$90,S$1,FALSE)</f>
        <v>0</v>
      </c>
      <c r="T21">
        <f>VLOOKUP($B21,'MHAS-040'!$B$45:$AJ$90,T$1,FALSE)</f>
        <v>0</v>
      </c>
      <c r="U21">
        <f>VLOOKUP($B21,'MHAS-040'!$B$45:$AJ$90,U$1,FALSE)</f>
        <v>0</v>
      </c>
      <c r="V21">
        <f>VLOOKUP($B21,'MHAS-040'!$B$45:$AJ$90,V$1,FALSE)</f>
        <v>0</v>
      </c>
      <c r="W21">
        <f>VLOOKUP($B21,'MHAS-040'!$B$45:$AJ$90,W$1,FALSE)</f>
        <v>0</v>
      </c>
      <c r="X21">
        <f>VLOOKUP($B21,'MHAS-040'!$B$45:$AJ$90,X$1,FALSE)</f>
        <v>0</v>
      </c>
      <c r="Y21">
        <f>VLOOKUP($B21,'MHAS-040'!$B$45:$AJ$90,Y$1,FALSE)</f>
        <v>0</v>
      </c>
      <c r="Z21">
        <f>VLOOKUP($B21,'MHAS-040'!$B$45:$AJ$90,Z$1,FALSE)</f>
        <v>0</v>
      </c>
      <c r="AA21">
        <f>VLOOKUP($B21,'MHAS-040'!$B$45:$AJ$90,AA$1,FALSE)</f>
        <v>0</v>
      </c>
      <c r="AB21">
        <f>VLOOKUP($B21,'MHAS-040'!$B$45:$AJ$90,AB$1,FALSE)</f>
        <v>0</v>
      </c>
      <c r="AC21">
        <f>VLOOKUP($B21,'MHAS-040'!$B$45:$AJ$90,AC$1,FALSE)</f>
        <v>0</v>
      </c>
      <c r="AD21">
        <f>VLOOKUP($B21,'MHAS-040'!$B$45:$AJ$90,AD$1,FALSE)</f>
        <v>0</v>
      </c>
      <c r="AE21">
        <f>VLOOKUP($B21,'MHAS-040'!$B$45:$AJ$90,AE$1,FALSE)</f>
        <v>0</v>
      </c>
      <c r="AF21">
        <f>VLOOKUP($B21,'MHAS-040'!$B$45:$AJ$90,AF$1,FALSE)</f>
        <v>0</v>
      </c>
      <c r="AG21">
        <f>VLOOKUP($B21,'MHAS-040'!$B$45:$AJ$90,AG$1,FALSE)</f>
        <v>0</v>
      </c>
      <c r="AH21">
        <f>VLOOKUP($B21,'MHAS-040'!$B$45:$AJ$90,AH$1,FALSE)</f>
        <v>0</v>
      </c>
      <c r="AI21">
        <f>VLOOKUP($B21,'MHAS-040'!$B$45:$AJ$90,AI$1,FALSE)</f>
        <v>0</v>
      </c>
      <c r="AJ21">
        <f>VLOOKUP($B21,'MHAS-040'!$B$45:$AJ$90,AJ$1,FALSE)</f>
        <v>0</v>
      </c>
      <c r="AK21">
        <f>VLOOKUP($B21,'MHAS-040'!$B$45:$AJ$90,AK$1,FALSE)</f>
        <v>0</v>
      </c>
      <c r="AL21">
        <f>VLOOKUP($B21,'MHAS-040'!$B$45:$AJ$90,AL$1,FALSE)</f>
        <v>0</v>
      </c>
      <c r="AM21" t="e">
        <f>VLOOKUP($B21,'MHAS-040'!$B$45:$AJ$90,AM$1,FALSE)</f>
        <v>#REF!</v>
      </c>
      <c r="AN21" t="e">
        <f>VLOOKUP($B21,'MHAS-040'!$B$45:$AJ$90,AN$1,FALSE)</f>
        <v>#REF!</v>
      </c>
      <c r="AO21" t="e">
        <f>VLOOKUP($B21,'MHAS-040'!$B$45:$AJ$90,AO$1,FALSE)</f>
        <v>#REF!</v>
      </c>
      <c r="AP21" t="e">
        <f>VLOOKUP($B21,'MHAS-040'!$B$45:$AJ$90,AP$1,FALSE)</f>
        <v>#REF!</v>
      </c>
      <c r="AQ21" t="e">
        <f>VLOOKUP($B21,'MHAS-040'!$B$45:$AJ$90,AQ$1,FALSE)</f>
        <v>#REF!</v>
      </c>
      <c r="AR21" t="e">
        <f>VLOOKUP($B21,'MHAS-040'!$B$45:$AJ$90,AR$1,FALSE)</f>
        <v>#REF!</v>
      </c>
      <c r="AS21" t="e">
        <f>VLOOKUP($B21,'MHAS-040'!$B$45:$AJ$90,AS$1,FALSE)</f>
        <v>#REF!</v>
      </c>
      <c r="AT21" t="e">
        <f>VLOOKUP($B21,'MHAS-040'!$B$45:$AJ$90,AT$1,FALSE)</f>
        <v>#REF!</v>
      </c>
      <c r="AU21" t="e">
        <f>VLOOKUP($B21,'MHAS-040'!$B$45:$AJ$90,AU$1,FALSE)</f>
        <v>#REF!</v>
      </c>
      <c r="AV21" t="e">
        <f>VLOOKUP($B21,'MHAS-040'!$B$45:$AJ$90,AV$1,FALSE)</f>
        <v>#REF!</v>
      </c>
      <c r="AW21" t="e">
        <f>VLOOKUP($B21,'MHAS-040'!$B$45:$AJ$90,AW$1,FALSE)</f>
        <v>#REF!</v>
      </c>
      <c r="AX21" t="e">
        <f>VLOOKUP($B21,'MHAS-040'!$B$45:$AJ$90,AX$1,FALSE)</f>
        <v>#REF!</v>
      </c>
    </row>
    <row r="22" spans="2:50" ht="27.6">
      <c r="B22" s="57" t="s">
        <v>52</v>
      </c>
      <c r="C22" s="58" t="s">
        <v>120</v>
      </c>
      <c r="D22" s="43" t="s">
        <v>146</v>
      </c>
      <c r="E22" s="44" t="str">
        <f t="shared" si="0"/>
        <v>BH Community Residential Treatment AOD BH Medical Community Residential:  Non-Hospital</v>
      </c>
      <c r="F22">
        <f>VLOOKUP($B22,'MHAS-040'!$B$45:$AJ$90,F$1,FALSE)</f>
        <v>0</v>
      </c>
      <c r="G22">
        <f>VLOOKUP($B22,'MHAS-040'!$B$45:$AJ$90,G$1,FALSE)</f>
        <v>0</v>
      </c>
      <c r="H22">
        <f>VLOOKUP($B22,'MHAS-040'!$B$45:$AJ$90,H$1,FALSE)</f>
        <v>0</v>
      </c>
      <c r="I22">
        <f>VLOOKUP($B22,'MHAS-040'!$B$45:$AJ$90,I$1,FALSE)</f>
        <v>0</v>
      </c>
      <c r="J22">
        <f>VLOOKUP($B22,'MHAS-040'!$B$45:$AJ$90,J$1,FALSE)</f>
        <v>0</v>
      </c>
      <c r="K22">
        <f>VLOOKUP($B22,'MHAS-040'!$B$45:$AJ$90,K$1,FALSE)</f>
        <v>0</v>
      </c>
      <c r="L22">
        <f>VLOOKUP($B22,'MHAS-040'!$B$45:$AJ$90,L$1,FALSE)</f>
        <v>0</v>
      </c>
      <c r="M22">
        <f>VLOOKUP($B22,'MHAS-040'!$B$45:$AJ$90,M$1,FALSE)</f>
        <v>0</v>
      </c>
      <c r="N22">
        <f>VLOOKUP($B22,'MHAS-040'!$B$45:$AJ$90,N$1,FALSE)</f>
        <v>0</v>
      </c>
      <c r="O22">
        <f>VLOOKUP($B22,'MHAS-040'!$B$45:$AJ$90,O$1,FALSE)</f>
        <v>0</v>
      </c>
      <c r="P22">
        <f>VLOOKUP($B22,'MHAS-040'!$B$45:$AJ$90,P$1,FALSE)</f>
        <v>0</v>
      </c>
      <c r="Q22">
        <f>VLOOKUP($B22,'MHAS-040'!$B$45:$AJ$90,Q$1,FALSE)</f>
        <v>0</v>
      </c>
      <c r="R22">
        <f>VLOOKUP($B22,'MHAS-040'!$B$45:$AJ$90,R$1,FALSE)</f>
        <v>0</v>
      </c>
      <c r="S22">
        <f>VLOOKUP($B22,'MHAS-040'!$B$45:$AJ$90,S$1,FALSE)</f>
        <v>0</v>
      </c>
      <c r="T22">
        <f>VLOOKUP($B22,'MHAS-040'!$B$45:$AJ$90,T$1,FALSE)</f>
        <v>0</v>
      </c>
      <c r="U22">
        <f>VLOOKUP($B22,'MHAS-040'!$B$45:$AJ$90,U$1,FALSE)</f>
        <v>0</v>
      </c>
      <c r="V22">
        <f>VLOOKUP($B22,'MHAS-040'!$B$45:$AJ$90,V$1,FALSE)</f>
        <v>0</v>
      </c>
      <c r="W22">
        <f>VLOOKUP($B22,'MHAS-040'!$B$45:$AJ$90,W$1,FALSE)</f>
        <v>0</v>
      </c>
      <c r="X22">
        <f>VLOOKUP($B22,'MHAS-040'!$B$45:$AJ$90,X$1,FALSE)</f>
        <v>0</v>
      </c>
      <c r="Y22">
        <f>VLOOKUP($B22,'MHAS-040'!$B$45:$AJ$90,Y$1,FALSE)</f>
        <v>0</v>
      </c>
      <c r="Z22">
        <f>VLOOKUP($B22,'MHAS-040'!$B$45:$AJ$90,Z$1,FALSE)</f>
        <v>0</v>
      </c>
      <c r="AA22">
        <f>VLOOKUP($B22,'MHAS-040'!$B$45:$AJ$90,AA$1,FALSE)</f>
        <v>0</v>
      </c>
      <c r="AB22">
        <f>VLOOKUP($B22,'MHAS-040'!$B$45:$AJ$90,AB$1,FALSE)</f>
        <v>0</v>
      </c>
      <c r="AC22">
        <f>VLOOKUP($B22,'MHAS-040'!$B$45:$AJ$90,AC$1,FALSE)</f>
        <v>0</v>
      </c>
      <c r="AD22">
        <f>VLOOKUP($B22,'MHAS-040'!$B$45:$AJ$90,AD$1,FALSE)</f>
        <v>0</v>
      </c>
      <c r="AE22">
        <f>VLOOKUP($B22,'MHAS-040'!$B$45:$AJ$90,AE$1,FALSE)</f>
        <v>0</v>
      </c>
      <c r="AF22">
        <f>VLOOKUP($B22,'MHAS-040'!$B$45:$AJ$90,AF$1,FALSE)</f>
        <v>0</v>
      </c>
      <c r="AG22">
        <f>VLOOKUP($B22,'MHAS-040'!$B$45:$AJ$90,AG$1,FALSE)</f>
        <v>0</v>
      </c>
      <c r="AH22">
        <f>VLOOKUP($B22,'MHAS-040'!$B$45:$AJ$90,AH$1,FALSE)</f>
        <v>0</v>
      </c>
      <c r="AI22">
        <f>VLOOKUP($B22,'MHAS-040'!$B$45:$AJ$90,AI$1,FALSE)</f>
        <v>0</v>
      </c>
      <c r="AJ22">
        <f>VLOOKUP($B22,'MHAS-040'!$B$45:$AJ$90,AJ$1,FALSE)</f>
        <v>0</v>
      </c>
      <c r="AK22">
        <f>VLOOKUP($B22,'MHAS-040'!$B$45:$AJ$90,AK$1,FALSE)</f>
        <v>0</v>
      </c>
      <c r="AL22">
        <f>VLOOKUP($B22,'MHAS-040'!$B$45:$AJ$90,AL$1,FALSE)</f>
        <v>0</v>
      </c>
      <c r="AM22" t="e">
        <f>VLOOKUP($B22,'MHAS-040'!$B$45:$AJ$90,AM$1,FALSE)</f>
        <v>#REF!</v>
      </c>
      <c r="AN22" t="e">
        <f>VLOOKUP($B22,'MHAS-040'!$B$45:$AJ$90,AN$1,FALSE)</f>
        <v>#REF!</v>
      </c>
      <c r="AO22" t="e">
        <f>VLOOKUP($B22,'MHAS-040'!$B$45:$AJ$90,AO$1,FALSE)</f>
        <v>#REF!</v>
      </c>
      <c r="AP22" t="e">
        <f>VLOOKUP($B22,'MHAS-040'!$B$45:$AJ$90,AP$1,FALSE)</f>
        <v>#REF!</v>
      </c>
      <c r="AQ22" t="e">
        <f>VLOOKUP($B22,'MHAS-040'!$B$45:$AJ$90,AQ$1,FALSE)</f>
        <v>#REF!</v>
      </c>
      <c r="AR22" t="e">
        <f>VLOOKUP($B22,'MHAS-040'!$B$45:$AJ$90,AR$1,FALSE)</f>
        <v>#REF!</v>
      </c>
      <c r="AS22" t="e">
        <f>VLOOKUP($B22,'MHAS-040'!$B$45:$AJ$90,AS$1,FALSE)</f>
        <v>#REF!</v>
      </c>
      <c r="AT22" t="e">
        <f>VLOOKUP($B22,'MHAS-040'!$B$45:$AJ$90,AT$1,FALSE)</f>
        <v>#REF!</v>
      </c>
      <c r="AU22" t="e">
        <f>VLOOKUP($B22,'MHAS-040'!$B$45:$AJ$90,AU$1,FALSE)</f>
        <v>#REF!</v>
      </c>
      <c r="AV22" t="e">
        <f>VLOOKUP($B22,'MHAS-040'!$B$45:$AJ$90,AV$1,FALSE)</f>
        <v>#REF!</v>
      </c>
      <c r="AW22" t="e">
        <f>VLOOKUP($B22,'MHAS-040'!$B$45:$AJ$90,AW$1,FALSE)</f>
        <v>#REF!</v>
      </c>
      <c r="AX22" t="e">
        <f>VLOOKUP($B22,'MHAS-040'!$B$45:$AJ$90,AX$1,FALSE)</f>
        <v>#REF!</v>
      </c>
    </row>
    <row r="23" spans="2:50" ht="28.2" thickBot="1">
      <c r="B23" s="59" t="s">
        <v>54</v>
      </c>
      <c r="C23" s="60" t="s">
        <v>121</v>
      </c>
      <c r="D23" s="47" t="s">
        <v>146</v>
      </c>
      <c r="E23" s="44" t="str">
        <f t="shared" si="0"/>
        <v>BH Community Residential Treatment AOD BH Non-medical Non-acute Residential</v>
      </c>
      <c r="F23">
        <f>VLOOKUP($B23,'MHAS-040'!$B$45:$AJ$90,F$1,FALSE)</f>
        <v>0</v>
      </c>
      <c r="G23">
        <f>VLOOKUP($B23,'MHAS-040'!$B$45:$AJ$90,G$1,FALSE)</f>
        <v>0</v>
      </c>
      <c r="H23">
        <f>VLOOKUP($B23,'MHAS-040'!$B$45:$AJ$90,H$1,FALSE)</f>
        <v>0</v>
      </c>
      <c r="I23">
        <f>VLOOKUP($B23,'MHAS-040'!$B$45:$AJ$90,I$1,FALSE)</f>
        <v>0</v>
      </c>
      <c r="J23">
        <f>VLOOKUP($B23,'MHAS-040'!$B$45:$AJ$90,J$1,FALSE)</f>
        <v>0</v>
      </c>
      <c r="K23">
        <f>VLOOKUP($B23,'MHAS-040'!$B$45:$AJ$90,K$1,FALSE)</f>
        <v>0</v>
      </c>
      <c r="L23">
        <f>VLOOKUP($B23,'MHAS-040'!$B$45:$AJ$90,L$1,FALSE)</f>
        <v>0</v>
      </c>
      <c r="M23">
        <f>VLOOKUP($B23,'MHAS-040'!$B$45:$AJ$90,M$1,FALSE)</f>
        <v>0</v>
      </c>
      <c r="N23">
        <f>VLOOKUP($B23,'MHAS-040'!$B$45:$AJ$90,N$1,FALSE)</f>
        <v>0</v>
      </c>
      <c r="O23">
        <f>VLOOKUP($B23,'MHAS-040'!$B$45:$AJ$90,O$1,FALSE)</f>
        <v>0</v>
      </c>
      <c r="P23">
        <f>VLOOKUP($B23,'MHAS-040'!$B$45:$AJ$90,P$1,FALSE)</f>
        <v>0</v>
      </c>
      <c r="Q23">
        <f>VLOOKUP($B23,'MHAS-040'!$B$45:$AJ$90,Q$1,FALSE)</f>
        <v>0</v>
      </c>
      <c r="R23">
        <f>VLOOKUP($B23,'MHAS-040'!$B$45:$AJ$90,R$1,FALSE)</f>
        <v>0</v>
      </c>
      <c r="S23">
        <f>VLOOKUP($B23,'MHAS-040'!$B$45:$AJ$90,S$1,FALSE)</f>
        <v>0</v>
      </c>
      <c r="T23">
        <f>VLOOKUP($B23,'MHAS-040'!$B$45:$AJ$90,T$1,FALSE)</f>
        <v>0</v>
      </c>
      <c r="U23">
        <f>VLOOKUP($B23,'MHAS-040'!$B$45:$AJ$90,U$1,FALSE)</f>
        <v>0</v>
      </c>
      <c r="V23">
        <f>VLOOKUP($B23,'MHAS-040'!$B$45:$AJ$90,V$1,FALSE)</f>
        <v>0</v>
      </c>
      <c r="W23">
        <f>VLOOKUP($B23,'MHAS-040'!$B$45:$AJ$90,W$1,FALSE)</f>
        <v>0</v>
      </c>
      <c r="X23">
        <f>VLOOKUP($B23,'MHAS-040'!$B$45:$AJ$90,X$1,FALSE)</f>
        <v>0</v>
      </c>
      <c r="Y23">
        <f>VLOOKUP($B23,'MHAS-040'!$B$45:$AJ$90,Y$1,FALSE)</f>
        <v>0</v>
      </c>
      <c r="Z23">
        <f>VLOOKUP($B23,'MHAS-040'!$B$45:$AJ$90,Z$1,FALSE)</f>
        <v>0</v>
      </c>
      <c r="AA23">
        <f>VLOOKUP($B23,'MHAS-040'!$B$45:$AJ$90,AA$1,FALSE)</f>
        <v>0</v>
      </c>
      <c r="AB23">
        <f>VLOOKUP($B23,'MHAS-040'!$B$45:$AJ$90,AB$1,FALSE)</f>
        <v>0</v>
      </c>
      <c r="AC23">
        <f>VLOOKUP($B23,'MHAS-040'!$B$45:$AJ$90,AC$1,FALSE)</f>
        <v>0</v>
      </c>
      <c r="AD23">
        <f>VLOOKUP($B23,'MHAS-040'!$B$45:$AJ$90,AD$1,FALSE)</f>
        <v>0</v>
      </c>
      <c r="AE23">
        <f>VLOOKUP($B23,'MHAS-040'!$B$45:$AJ$90,AE$1,FALSE)</f>
        <v>0</v>
      </c>
      <c r="AF23">
        <f>VLOOKUP($B23,'MHAS-040'!$B$45:$AJ$90,AF$1,FALSE)</f>
        <v>0</v>
      </c>
      <c r="AG23">
        <f>VLOOKUP($B23,'MHAS-040'!$B$45:$AJ$90,AG$1,FALSE)</f>
        <v>0</v>
      </c>
      <c r="AH23">
        <f>VLOOKUP($B23,'MHAS-040'!$B$45:$AJ$90,AH$1,FALSE)</f>
        <v>0</v>
      </c>
      <c r="AI23">
        <f>VLOOKUP($B23,'MHAS-040'!$B$45:$AJ$90,AI$1,FALSE)</f>
        <v>0</v>
      </c>
      <c r="AJ23">
        <f>VLOOKUP($B23,'MHAS-040'!$B$45:$AJ$90,AJ$1,FALSE)</f>
        <v>0</v>
      </c>
      <c r="AK23">
        <f>VLOOKUP($B23,'MHAS-040'!$B$45:$AJ$90,AK$1,FALSE)</f>
        <v>0</v>
      </c>
      <c r="AL23">
        <f>VLOOKUP($B23,'MHAS-040'!$B$45:$AJ$90,AL$1,FALSE)</f>
        <v>0</v>
      </c>
      <c r="AM23" t="e">
        <f>VLOOKUP($B23,'MHAS-040'!$B$45:$AJ$90,AM$1,FALSE)</f>
        <v>#REF!</v>
      </c>
      <c r="AN23" t="e">
        <f>VLOOKUP($B23,'MHAS-040'!$B$45:$AJ$90,AN$1,FALSE)</f>
        <v>#REF!</v>
      </c>
      <c r="AO23" t="e">
        <f>VLOOKUP($B23,'MHAS-040'!$B$45:$AJ$90,AO$1,FALSE)</f>
        <v>#REF!</v>
      </c>
      <c r="AP23" t="e">
        <f>VLOOKUP($B23,'MHAS-040'!$B$45:$AJ$90,AP$1,FALSE)</f>
        <v>#REF!</v>
      </c>
      <c r="AQ23" t="e">
        <f>VLOOKUP($B23,'MHAS-040'!$B$45:$AJ$90,AQ$1,FALSE)</f>
        <v>#REF!</v>
      </c>
      <c r="AR23" t="e">
        <f>VLOOKUP($B23,'MHAS-040'!$B$45:$AJ$90,AR$1,FALSE)</f>
        <v>#REF!</v>
      </c>
      <c r="AS23" t="e">
        <f>VLOOKUP($B23,'MHAS-040'!$B$45:$AJ$90,AS$1,FALSE)</f>
        <v>#REF!</v>
      </c>
      <c r="AT23" t="e">
        <f>VLOOKUP($B23,'MHAS-040'!$B$45:$AJ$90,AT$1,FALSE)</f>
        <v>#REF!</v>
      </c>
      <c r="AU23" t="e">
        <f>VLOOKUP($B23,'MHAS-040'!$B$45:$AJ$90,AU$1,FALSE)</f>
        <v>#REF!</v>
      </c>
      <c r="AV23" t="e">
        <f>VLOOKUP($B23,'MHAS-040'!$B$45:$AJ$90,AV$1,FALSE)</f>
        <v>#REF!</v>
      </c>
      <c r="AW23" t="e">
        <f>VLOOKUP($B23,'MHAS-040'!$B$45:$AJ$90,AW$1,FALSE)</f>
        <v>#REF!</v>
      </c>
      <c r="AX23" t="e">
        <f>VLOOKUP($B23,'MHAS-040'!$B$45:$AJ$90,AX$1,FALSE)</f>
        <v>#REF!</v>
      </c>
    </row>
    <row r="24" spans="2:50" ht="13.8">
      <c r="B24" s="61" t="s">
        <v>46</v>
      </c>
      <c r="C24" s="49" t="s">
        <v>122</v>
      </c>
      <c r="D24" s="50" t="s">
        <v>147</v>
      </c>
      <c r="E24" s="44" t="str">
        <f t="shared" si="0"/>
        <v xml:space="preserve">Community Services AOD Consultation </v>
      </c>
      <c r="F24">
        <f>VLOOKUP($B24,'MHAS-040'!$B$45:$AJ$90,F$1,FALSE)</f>
        <v>0</v>
      </c>
      <c r="G24">
        <f>VLOOKUP($B24,'MHAS-040'!$B$45:$AJ$90,G$1,FALSE)</f>
        <v>0</v>
      </c>
      <c r="H24">
        <f>VLOOKUP($B24,'MHAS-040'!$B$45:$AJ$90,H$1,FALSE)</f>
        <v>0</v>
      </c>
      <c r="I24">
        <f>VLOOKUP($B24,'MHAS-040'!$B$45:$AJ$90,I$1,FALSE)</f>
        <v>0</v>
      </c>
      <c r="J24">
        <f>VLOOKUP($B24,'MHAS-040'!$B$45:$AJ$90,J$1,FALSE)</f>
        <v>0</v>
      </c>
      <c r="K24">
        <f>VLOOKUP($B24,'MHAS-040'!$B$45:$AJ$90,K$1,FALSE)</f>
        <v>0</v>
      </c>
      <c r="L24">
        <f>VLOOKUP($B24,'MHAS-040'!$B$45:$AJ$90,L$1,FALSE)</f>
        <v>0</v>
      </c>
      <c r="M24">
        <f>VLOOKUP($B24,'MHAS-040'!$B$45:$AJ$90,M$1,FALSE)</f>
        <v>0</v>
      </c>
      <c r="N24">
        <f>VLOOKUP($B24,'MHAS-040'!$B$45:$AJ$90,N$1,FALSE)</f>
        <v>0</v>
      </c>
      <c r="O24">
        <f>VLOOKUP($B24,'MHAS-040'!$B$45:$AJ$90,O$1,FALSE)</f>
        <v>0</v>
      </c>
      <c r="P24">
        <f>VLOOKUP($B24,'MHAS-040'!$B$45:$AJ$90,P$1,FALSE)</f>
        <v>0</v>
      </c>
      <c r="Q24">
        <f>VLOOKUP($B24,'MHAS-040'!$B$45:$AJ$90,Q$1,FALSE)</f>
        <v>0</v>
      </c>
      <c r="R24">
        <f>VLOOKUP($B24,'MHAS-040'!$B$45:$AJ$90,R$1,FALSE)</f>
        <v>0</v>
      </c>
      <c r="S24">
        <f>VLOOKUP($B24,'MHAS-040'!$B$45:$AJ$90,S$1,FALSE)</f>
        <v>0</v>
      </c>
      <c r="T24">
        <f>VLOOKUP($B24,'MHAS-040'!$B$45:$AJ$90,T$1,FALSE)</f>
        <v>0</v>
      </c>
      <c r="U24">
        <f>VLOOKUP($B24,'MHAS-040'!$B$45:$AJ$90,U$1,FALSE)</f>
        <v>0</v>
      </c>
      <c r="V24">
        <f>VLOOKUP($B24,'MHAS-040'!$B$45:$AJ$90,V$1,FALSE)</f>
        <v>0</v>
      </c>
      <c r="W24">
        <f>VLOOKUP($B24,'MHAS-040'!$B$45:$AJ$90,W$1,FALSE)</f>
        <v>0</v>
      </c>
      <c r="X24">
        <f>VLOOKUP($B24,'MHAS-040'!$B$45:$AJ$90,X$1,FALSE)</f>
        <v>0</v>
      </c>
      <c r="Y24">
        <f>VLOOKUP($B24,'MHAS-040'!$B$45:$AJ$90,Y$1,FALSE)</f>
        <v>0</v>
      </c>
      <c r="Z24">
        <f>VLOOKUP($B24,'MHAS-040'!$B$45:$AJ$90,Z$1,FALSE)</f>
        <v>0</v>
      </c>
      <c r="AA24">
        <f>VLOOKUP($B24,'MHAS-040'!$B$45:$AJ$90,AA$1,FALSE)</f>
        <v>0</v>
      </c>
      <c r="AB24">
        <f>VLOOKUP($B24,'MHAS-040'!$B$45:$AJ$90,AB$1,FALSE)</f>
        <v>0</v>
      </c>
      <c r="AC24">
        <f>VLOOKUP($B24,'MHAS-040'!$B$45:$AJ$90,AC$1,FALSE)</f>
        <v>0</v>
      </c>
      <c r="AD24">
        <f>VLOOKUP($B24,'MHAS-040'!$B$45:$AJ$90,AD$1,FALSE)</f>
        <v>0</v>
      </c>
      <c r="AE24">
        <f>VLOOKUP($B24,'MHAS-040'!$B$45:$AJ$90,AE$1,FALSE)</f>
        <v>0</v>
      </c>
      <c r="AF24">
        <f>VLOOKUP($B24,'MHAS-040'!$B$45:$AJ$90,AF$1,FALSE)</f>
        <v>0</v>
      </c>
      <c r="AG24">
        <f>VLOOKUP($B24,'MHAS-040'!$B$45:$AJ$90,AG$1,FALSE)</f>
        <v>0</v>
      </c>
      <c r="AH24">
        <f>VLOOKUP($B24,'MHAS-040'!$B$45:$AJ$90,AH$1,FALSE)</f>
        <v>0</v>
      </c>
      <c r="AI24">
        <f>VLOOKUP($B24,'MHAS-040'!$B$45:$AJ$90,AI$1,FALSE)</f>
        <v>0</v>
      </c>
      <c r="AJ24">
        <f>VLOOKUP($B24,'MHAS-040'!$B$45:$AJ$90,AJ$1,FALSE)</f>
        <v>0</v>
      </c>
      <c r="AK24">
        <f>VLOOKUP($B24,'MHAS-040'!$B$45:$AJ$90,AK$1,FALSE)</f>
        <v>0</v>
      </c>
      <c r="AL24">
        <f>VLOOKUP($B24,'MHAS-040'!$B$45:$AJ$90,AL$1,FALSE)</f>
        <v>0</v>
      </c>
      <c r="AM24" t="e">
        <f>VLOOKUP($B24,'MHAS-040'!$B$45:$AJ$90,AM$1,FALSE)</f>
        <v>#REF!</v>
      </c>
      <c r="AN24" t="e">
        <f>VLOOKUP($B24,'MHAS-040'!$B$45:$AJ$90,AN$1,FALSE)</f>
        <v>#REF!</v>
      </c>
      <c r="AO24" t="e">
        <f>VLOOKUP($B24,'MHAS-040'!$B$45:$AJ$90,AO$1,FALSE)</f>
        <v>#REF!</v>
      </c>
      <c r="AP24" t="e">
        <f>VLOOKUP($B24,'MHAS-040'!$B$45:$AJ$90,AP$1,FALSE)</f>
        <v>#REF!</v>
      </c>
      <c r="AQ24" t="e">
        <f>VLOOKUP($B24,'MHAS-040'!$B$45:$AJ$90,AQ$1,FALSE)</f>
        <v>#REF!</v>
      </c>
      <c r="AR24" t="e">
        <f>VLOOKUP($B24,'MHAS-040'!$B$45:$AJ$90,AR$1,FALSE)</f>
        <v>#REF!</v>
      </c>
      <c r="AS24" t="e">
        <f>VLOOKUP($B24,'MHAS-040'!$B$45:$AJ$90,AS$1,FALSE)</f>
        <v>#REF!</v>
      </c>
      <c r="AT24" t="e">
        <f>VLOOKUP($B24,'MHAS-040'!$B$45:$AJ$90,AT$1,FALSE)</f>
        <v>#REF!</v>
      </c>
      <c r="AU24" t="e">
        <f>VLOOKUP($B24,'MHAS-040'!$B$45:$AJ$90,AU$1,FALSE)</f>
        <v>#REF!</v>
      </c>
      <c r="AV24" t="e">
        <f>VLOOKUP($B24,'MHAS-040'!$B$45:$AJ$90,AV$1,FALSE)</f>
        <v>#REF!</v>
      </c>
      <c r="AW24" t="e">
        <f>VLOOKUP($B24,'MHAS-040'!$B$45:$AJ$90,AW$1,FALSE)</f>
        <v>#REF!</v>
      </c>
      <c r="AX24" t="e">
        <f>VLOOKUP($B24,'MHAS-040'!$B$45:$AJ$90,AX$1,FALSE)</f>
        <v>#REF!</v>
      </c>
    </row>
    <row r="25" spans="2:50" ht="13.8">
      <c r="B25" s="21" t="s">
        <v>10</v>
      </c>
      <c r="C25" s="25" t="s">
        <v>123</v>
      </c>
      <c r="D25" s="52" t="s">
        <v>147</v>
      </c>
      <c r="E25" s="44" t="str">
        <f t="shared" si="0"/>
        <v>Community Services AOD Hotline</v>
      </c>
      <c r="F25">
        <f>VLOOKUP($B25,'MHAS-040'!$B$45:$AJ$90,F$1,FALSE)</f>
        <v>0</v>
      </c>
      <c r="G25">
        <f>VLOOKUP($B25,'MHAS-040'!$B$45:$AJ$90,G$1,FALSE)</f>
        <v>0</v>
      </c>
      <c r="H25">
        <f>VLOOKUP($B25,'MHAS-040'!$B$45:$AJ$90,H$1,FALSE)</f>
        <v>0</v>
      </c>
      <c r="I25">
        <f>VLOOKUP($B25,'MHAS-040'!$B$45:$AJ$90,I$1,FALSE)</f>
        <v>0</v>
      </c>
      <c r="J25">
        <f>VLOOKUP($B25,'MHAS-040'!$B$45:$AJ$90,J$1,FALSE)</f>
        <v>0</v>
      </c>
      <c r="K25">
        <f>VLOOKUP($B25,'MHAS-040'!$B$45:$AJ$90,K$1,FALSE)</f>
        <v>0</v>
      </c>
      <c r="L25">
        <f>VLOOKUP($B25,'MHAS-040'!$B$45:$AJ$90,L$1,FALSE)</f>
        <v>0</v>
      </c>
      <c r="M25">
        <f>VLOOKUP($B25,'MHAS-040'!$B$45:$AJ$90,M$1,FALSE)</f>
        <v>0</v>
      </c>
      <c r="N25">
        <f>VLOOKUP($B25,'MHAS-040'!$B$45:$AJ$90,N$1,FALSE)</f>
        <v>0</v>
      </c>
      <c r="O25">
        <f>VLOOKUP($B25,'MHAS-040'!$B$45:$AJ$90,O$1,FALSE)</f>
        <v>0</v>
      </c>
      <c r="P25">
        <f>VLOOKUP($B25,'MHAS-040'!$B$45:$AJ$90,P$1,FALSE)</f>
        <v>0</v>
      </c>
      <c r="Q25">
        <f>VLOOKUP($B25,'MHAS-040'!$B$45:$AJ$90,Q$1,FALSE)</f>
        <v>0</v>
      </c>
      <c r="R25">
        <f>VLOOKUP($B25,'MHAS-040'!$B$45:$AJ$90,R$1,FALSE)</f>
        <v>0</v>
      </c>
      <c r="S25">
        <f>VLOOKUP($B25,'MHAS-040'!$B$45:$AJ$90,S$1,FALSE)</f>
        <v>0</v>
      </c>
      <c r="T25">
        <f>VLOOKUP($B25,'MHAS-040'!$B$45:$AJ$90,T$1,FALSE)</f>
        <v>0</v>
      </c>
      <c r="U25">
        <f>VLOOKUP($B25,'MHAS-040'!$B$45:$AJ$90,U$1,FALSE)</f>
        <v>0</v>
      </c>
      <c r="V25">
        <f>VLOOKUP($B25,'MHAS-040'!$B$45:$AJ$90,V$1,FALSE)</f>
        <v>0</v>
      </c>
      <c r="W25">
        <f>VLOOKUP($B25,'MHAS-040'!$B$45:$AJ$90,W$1,FALSE)</f>
        <v>0</v>
      </c>
      <c r="X25">
        <f>VLOOKUP($B25,'MHAS-040'!$B$45:$AJ$90,X$1,FALSE)</f>
        <v>0</v>
      </c>
      <c r="Y25">
        <f>VLOOKUP($B25,'MHAS-040'!$B$45:$AJ$90,Y$1,FALSE)</f>
        <v>0</v>
      </c>
      <c r="Z25">
        <f>VLOOKUP($B25,'MHAS-040'!$B$45:$AJ$90,Z$1,FALSE)</f>
        <v>0</v>
      </c>
      <c r="AA25">
        <f>VLOOKUP($B25,'MHAS-040'!$B$45:$AJ$90,AA$1,FALSE)</f>
        <v>0</v>
      </c>
      <c r="AB25">
        <f>VLOOKUP($B25,'MHAS-040'!$B$45:$AJ$90,AB$1,FALSE)</f>
        <v>0</v>
      </c>
      <c r="AC25">
        <f>VLOOKUP($B25,'MHAS-040'!$B$45:$AJ$90,AC$1,FALSE)</f>
        <v>0</v>
      </c>
      <c r="AD25">
        <f>VLOOKUP($B25,'MHAS-040'!$B$45:$AJ$90,AD$1,FALSE)</f>
        <v>0</v>
      </c>
      <c r="AE25">
        <f>VLOOKUP($B25,'MHAS-040'!$B$45:$AJ$90,AE$1,FALSE)</f>
        <v>0</v>
      </c>
      <c r="AF25">
        <f>VLOOKUP($B25,'MHAS-040'!$B$45:$AJ$90,AF$1,FALSE)</f>
        <v>0</v>
      </c>
      <c r="AG25">
        <f>VLOOKUP($B25,'MHAS-040'!$B$45:$AJ$90,AG$1,FALSE)</f>
        <v>0</v>
      </c>
      <c r="AH25">
        <f>VLOOKUP($B25,'MHAS-040'!$B$45:$AJ$90,AH$1,FALSE)</f>
        <v>0</v>
      </c>
      <c r="AI25">
        <f>VLOOKUP($B25,'MHAS-040'!$B$45:$AJ$90,AI$1,FALSE)</f>
        <v>0</v>
      </c>
      <c r="AJ25">
        <f>VLOOKUP($B25,'MHAS-040'!$B$45:$AJ$90,AJ$1,FALSE)</f>
        <v>0</v>
      </c>
      <c r="AK25">
        <f>VLOOKUP($B25,'MHAS-040'!$B$45:$AJ$90,AK$1,FALSE)</f>
        <v>0</v>
      </c>
      <c r="AL25">
        <f>VLOOKUP($B25,'MHAS-040'!$B$45:$AJ$90,AL$1,FALSE)</f>
        <v>0</v>
      </c>
      <c r="AM25" t="e">
        <f>VLOOKUP($B25,'MHAS-040'!$B$45:$AJ$90,AM$1,FALSE)</f>
        <v>#REF!</v>
      </c>
      <c r="AN25" t="e">
        <f>VLOOKUP($B25,'MHAS-040'!$B$45:$AJ$90,AN$1,FALSE)</f>
        <v>#REF!</v>
      </c>
      <c r="AO25" t="e">
        <f>VLOOKUP($B25,'MHAS-040'!$B$45:$AJ$90,AO$1,FALSE)</f>
        <v>#REF!</v>
      </c>
      <c r="AP25" t="e">
        <f>VLOOKUP($B25,'MHAS-040'!$B$45:$AJ$90,AP$1,FALSE)</f>
        <v>#REF!</v>
      </c>
      <c r="AQ25" t="e">
        <f>VLOOKUP($B25,'MHAS-040'!$B$45:$AJ$90,AQ$1,FALSE)</f>
        <v>#REF!</v>
      </c>
      <c r="AR25" t="e">
        <f>VLOOKUP($B25,'MHAS-040'!$B$45:$AJ$90,AR$1,FALSE)</f>
        <v>#REF!</v>
      </c>
      <c r="AS25" t="e">
        <f>VLOOKUP($B25,'MHAS-040'!$B$45:$AJ$90,AS$1,FALSE)</f>
        <v>#REF!</v>
      </c>
      <c r="AT25" t="e">
        <f>VLOOKUP($B25,'MHAS-040'!$B$45:$AJ$90,AT$1,FALSE)</f>
        <v>#REF!</v>
      </c>
      <c r="AU25" t="e">
        <f>VLOOKUP($B25,'MHAS-040'!$B$45:$AJ$90,AU$1,FALSE)</f>
        <v>#REF!</v>
      </c>
      <c r="AV25" t="e">
        <f>VLOOKUP($B25,'MHAS-040'!$B$45:$AJ$90,AV$1,FALSE)</f>
        <v>#REF!</v>
      </c>
      <c r="AW25" t="e">
        <f>VLOOKUP($B25,'MHAS-040'!$B$45:$AJ$90,AW$1,FALSE)</f>
        <v>#REF!</v>
      </c>
      <c r="AX25" t="e">
        <f>VLOOKUP($B25,'MHAS-040'!$B$45:$AJ$90,AX$1,FALSE)</f>
        <v>#REF!</v>
      </c>
    </row>
    <row r="26" spans="2:50" ht="13.8">
      <c r="B26" s="21" t="s">
        <v>47</v>
      </c>
      <c r="C26" s="25" t="s">
        <v>124</v>
      </c>
      <c r="D26" s="52" t="s">
        <v>147</v>
      </c>
      <c r="E26" s="44" t="str">
        <f t="shared" si="0"/>
        <v>Community Services AOD Intervention</v>
      </c>
      <c r="F26">
        <f>VLOOKUP($B26,'MHAS-040'!$B$45:$AJ$90,F$1,FALSE)</f>
        <v>0</v>
      </c>
      <c r="G26">
        <f>VLOOKUP($B26,'MHAS-040'!$B$45:$AJ$90,G$1,FALSE)</f>
        <v>0</v>
      </c>
      <c r="H26">
        <f>VLOOKUP($B26,'MHAS-040'!$B$45:$AJ$90,H$1,FALSE)</f>
        <v>0</v>
      </c>
      <c r="I26">
        <f>VLOOKUP($B26,'MHAS-040'!$B$45:$AJ$90,I$1,FALSE)</f>
        <v>0</v>
      </c>
      <c r="J26">
        <f>VLOOKUP($B26,'MHAS-040'!$B$45:$AJ$90,J$1,FALSE)</f>
        <v>0</v>
      </c>
      <c r="K26">
        <f>VLOOKUP($B26,'MHAS-040'!$B$45:$AJ$90,K$1,FALSE)</f>
        <v>0</v>
      </c>
      <c r="L26">
        <f>VLOOKUP($B26,'MHAS-040'!$B$45:$AJ$90,L$1,FALSE)</f>
        <v>0</v>
      </c>
      <c r="M26">
        <f>VLOOKUP($B26,'MHAS-040'!$B$45:$AJ$90,M$1,FALSE)</f>
        <v>0</v>
      </c>
      <c r="N26">
        <f>VLOOKUP($B26,'MHAS-040'!$B$45:$AJ$90,N$1,FALSE)</f>
        <v>0</v>
      </c>
      <c r="O26">
        <f>VLOOKUP($B26,'MHAS-040'!$B$45:$AJ$90,O$1,FALSE)</f>
        <v>0</v>
      </c>
      <c r="P26">
        <f>VLOOKUP($B26,'MHAS-040'!$B$45:$AJ$90,P$1,FALSE)</f>
        <v>0</v>
      </c>
      <c r="Q26">
        <f>VLOOKUP($B26,'MHAS-040'!$B$45:$AJ$90,Q$1,FALSE)</f>
        <v>0</v>
      </c>
      <c r="R26">
        <f>VLOOKUP($B26,'MHAS-040'!$B$45:$AJ$90,R$1,FALSE)</f>
        <v>0</v>
      </c>
      <c r="S26">
        <f>VLOOKUP($B26,'MHAS-040'!$B$45:$AJ$90,S$1,FALSE)</f>
        <v>0</v>
      </c>
      <c r="T26">
        <f>VLOOKUP($B26,'MHAS-040'!$B$45:$AJ$90,T$1,FALSE)</f>
        <v>0</v>
      </c>
      <c r="U26">
        <f>VLOOKUP($B26,'MHAS-040'!$B$45:$AJ$90,U$1,FALSE)</f>
        <v>0</v>
      </c>
      <c r="V26">
        <f>VLOOKUP($B26,'MHAS-040'!$B$45:$AJ$90,V$1,FALSE)</f>
        <v>0</v>
      </c>
      <c r="W26">
        <f>VLOOKUP($B26,'MHAS-040'!$B$45:$AJ$90,W$1,FALSE)</f>
        <v>0</v>
      </c>
      <c r="X26">
        <f>VLOOKUP($B26,'MHAS-040'!$B$45:$AJ$90,X$1,FALSE)</f>
        <v>0</v>
      </c>
      <c r="Y26">
        <f>VLOOKUP($B26,'MHAS-040'!$B$45:$AJ$90,Y$1,FALSE)</f>
        <v>0</v>
      </c>
      <c r="Z26">
        <f>VLOOKUP($B26,'MHAS-040'!$B$45:$AJ$90,Z$1,FALSE)</f>
        <v>0</v>
      </c>
      <c r="AA26">
        <f>VLOOKUP($B26,'MHAS-040'!$B$45:$AJ$90,AA$1,FALSE)</f>
        <v>0</v>
      </c>
      <c r="AB26">
        <f>VLOOKUP($B26,'MHAS-040'!$B$45:$AJ$90,AB$1,FALSE)</f>
        <v>0</v>
      </c>
      <c r="AC26">
        <f>VLOOKUP($B26,'MHAS-040'!$B$45:$AJ$90,AC$1,FALSE)</f>
        <v>0</v>
      </c>
      <c r="AD26">
        <f>VLOOKUP($B26,'MHAS-040'!$B$45:$AJ$90,AD$1,FALSE)</f>
        <v>0</v>
      </c>
      <c r="AE26">
        <f>VLOOKUP($B26,'MHAS-040'!$B$45:$AJ$90,AE$1,FALSE)</f>
        <v>0</v>
      </c>
      <c r="AF26">
        <f>VLOOKUP($B26,'MHAS-040'!$B$45:$AJ$90,AF$1,FALSE)</f>
        <v>0</v>
      </c>
      <c r="AG26">
        <f>VLOOKUP($B26,'MHAS-040'!$B$45:$AJ$90,AG$1,FALSE)</f>
        <v>0</v>
      </c>
      <c r="AH26">
        <f>VLOOKUP($B26,'MHAS-040'!$B$45:$AJ$90,AH$1,FALSE)</f>
        <v>0</v>
      </c>
      <c r="AI26">
        <f>VLOOKUP($B26,'MHAS-040'!$B$45:$AJ$90,AI$1,FALSE)</f>
        <v>0</v>
      </c>
      <c r="AJ26">
        <f>VLOOKUP($B26,'MHAS-040'!$B$45:$AJ$90,AJ$1,FALSE)</f>
        <v>0</v>
      </c>
      <c r="AK26">
        <f>VLOOKUP($B26,'MHAS-040'!$B$45:$AJ$90,AK$1,FALSE)</f>
        <v>0</v>
      </c>
      <c r="AL26">
        <f>VLOOKUP($B26,'MHAS-040'!$B$45:$AJ$90,AL$1,FALSE)</f>
        <v>0</v>
      </c>
      <c r="AM26" t="e">
        <f>VLOOKUP($B26,'MHAS-040'!$B$45:$AJ$90,AM$1,FALSE)</f>
        <v>#REF!</v>
      </c>
      <c r="AN26" t="e">
        <f>VLOOKUP($B26,'MHAS-040'!$B$45:$AJ$90,AN$1,FALSE)</f>
        <v>#REF!</v>
      </c>
      <c r="AO26" t="e">
        <f>VLOOKUP($B26,'MHAS-040'!$B$45:$AJ$90,AO$1,FALSE)</f>
        <v>#REF!</v>
      </c>
      <c r="AP26" t="e">
        <f>VLOOKUP($B26,'MHAS-040'!$B$45:$AJ$90,AP$1,FALSE)</f>
        <v>#REF!</v>
      </c>
      <c r="AQ26" t="e">
        <f>VLOOKUP($B26,'MHAS-040'!$B$45:$AJ$90,AQ$1,FALSE)</f>
        <v>#REF!</v>
      </c>
      <c r="AR26" t="e">
        <f>VLOOKUP($B26,'MHAS-040'!$B$45:$AJ$90,AR$1,FALSE)</f>
        <v>#REF!</v>
      </c>
      <c r="AS26" t="e">
        <f>VLOOKUP($B26,'MHAS-040'!$B$45:$AJ$90,AS$1,FALSE)</f>
        <v>#REF!</v>
      </c>
      <c r="AT26" t="e">
        <f>VLOOKUP($B26,'MHAS-040'!$B$45:$AJ$90,AT$1,FALSE)</f>
        <v>#REF!</v>
      </c>
      <c r="AU26" t="e">
        <f>VLOOKUP($B26,'MHAS-040'!$B$45:$AJ$90,AU$1,FALSE)</f>
        <v>#REF!</v>
      </c>
      <c r="AV26" t="e">
        <f>VLOOKUP($B26,'MHAS-040'!$B$45:$AJ$90,AV$1,FALSE)</f>
        <v>#REF!</v>
      </c>
      <c r="AW26" t="e">
        <f>VLOOKUP($B26,'MHAS-040'!$B$45:$AJ$90,AW$1,FALSE)</f>
        <v>#REF!</v>
      </c>
      <c r="AX26" t="e">
        <f>VLOOKUP($B26,'MHAS-040'!$B$45:$AJ$90,AX$1,FALSE)</f>
        <v>#REF!</v>
      </c>
    </row>
    <row r="27" spans="2:50" ht="13.8">
      <c r="B27" s="21" t="s">
        <v>60</v>
      </c>
      <c r="C27" s="25" t="s">
        <v>125</v>
      </c>
      <c r="D27" s="52" t="s">
        <v>147</v>
      </c>
      <c r="E27" s="44" t="str">
        <f t="shared" si="0"/>
        <v>Community Services AOD Outreach</v>
      </c>
      <c r="F27">
        <f>VLOOKUP($B27,'MHAS-040'!$B$45:$AJ$90,F$1,FALSE)</f>
        <v>0</v>
      </c>
      <c r="G27">
        <f>VLOOKUP($B27,'MHAS-040'!$B$45:$AJ$90,G$1,FALSE)</f>
        <v>0</v>
      </c>
      <c r="H27">
        <f>VLOOKUP($B27,'MHAS-040'!$B$45:$AJ$90,H$1,FALSE)</f>
        <v>0</v>
      </c>
      <c r="I27">
        <f>VLOOKUP($B27,'MHAS-040'!$B$45:$AJ$90,I$1,FALSE)</f>
        <v>0</v>
      </c>
      <c r="J27">
        <f>VLOOKUP($B27,'MHAS-040'!$B$45:$AJ$90,J$1,FALSE)</f>
        <v>0</v>
      </c>
      <c r="K27">
        <f>VLOOKUP($B27,'MHAS-040'!$B$45:$AJ$90,K$1,FALSE)</f>
        <v>0</v>
      </c>
      <c r="L27">
        <f>VLOOKUP($B27,'MHAS-040'!$B$45:$AJ$90,L$1,FALSE)</f>
        <v>0</v>
      </c>
      <c r="M27">
        <f>VLOOKUP($B27,'MHAS-040'!$B$45:$AJ$90,M$1,FALSE)</f>
        <v>0</v>
      </c>
      <c r="N27">
        <f>VLOOKUP($B27,'MHAS-040'!$B$45:$AJ$90,N$1,FALSE)</f>
        <v>0</v>
      </c>
      <c r="O27">
        <f>VLOOKUP($B27,'MHAS-040'!$B$45:$AJ$90,O$1,FALSE)</f>
        <v>0</v>
      </c>
      <c r="P27">
        <f>VLOOKUP($B27,'MHAS-040'!$B$45:$AJ$90,P$1,FALSE)</f>
        <v>0</v>
      </c>
      <c r="Q27">
        <f>VLOOKUP($B27,'MHAS-040'!$B$45:$AJ$90,Q$1,FALSE)</f>
        <v>0</v>
      </c>
      <c r="R27">
        <f>VLOOKUP($B27,'MHAS-040'!$B$45:$AJ$90,R$1,FALSE)</f>
        <v>0</v>
      </c>
      <c r="S27">
        <f>VLOOKUP($B27,'MHAS-040'!$B$45:$AJ$90,S$1,FALSE)</f>
        <v>0</v>
      </c>
      <c r="T27">
        <f>VLOOKUP($B27,'MHAS-040'!$B$45:$AJ$90,T$1,FALSE)</f>
        <v>0</v>
      </c>
      <c r="U27">
        <f>VLOOKUP($B27,'MHAS-040'!$B$45:$AJ$90,U$1,FALSE)</f>
        <v>0</v>
      </c>
      <c r="V27">
        <f>VLOOKUP($B27,'MHAS-040'!$B$45:$AJ$90,V$1,FALSE)</f>
        <v>0</v>
      </c>
      <c r="W27">
        <f>VLOOKUP($B27,'MHAS-040'!$B$45:$AJ$90,W$1,FALSE)</f>
        <v>0</v>
      </c>
      <c r="X27">
        <f>VLOOKUP($B27,'MHAS-040'!$B$45:$AJ$90,X$1,FALSE)</f>
        <v>0</v>
      </c>
      <c r="Y27">
        <f>VLOOKUP($B27,'MHAS-040'!$B$45:$AJ$90,Y$1,FALSE)</f>
        <v>0</v>
      </c>
      <c r="Z27">
        <f>VLOOKUP($B27,'MHAS-040'!$B$45:$AJ$90,Z$1,FALSE)</f>
        <v>0</v>
      </c>
      <c r="AA27">
        <f>VLOOKUP($B27,'MHAS-040'!$B$45:$AJ$90,AA$1,FALSE)</f>
        <v>0</v>
      </c>
      <c r="AB27">
        <f>VLOOKUP($B27,'MHAS-040'!$B$45:$AJ$90,AB$1,FALSE)</f>
        <v>0</v>
      </c>
      <c r="AC27">
        <f>VLOOKUP($B27,'MHAS-040'!$B$45:$AJ$90,AC$1,FALSE)</f>
        <v>0</v>
      </c>
      <c r="AD27">
        <f>VLOOKUP($B27,'MHAS-040'!$B$45:$AJ$90,AD$1,FALSE)</f>
        <v>0</v>
      </c>
      <c r="AE27">
        <f>VLOOKUP($B27,'MHAS-040'!$B$45:$AJ$90,AE$1,FALSE)</f>
        <v>0</v>
      </c>
      <c r="AF27">
        <f>VLOOKUP($B27,'MHAS-040'!$B$45:$AJ$90,AF$1,FALSE)</f>
        <v>0</v>
      </c>
      <c r="AG27">
        <f>VLOOKUP($B27,'MHAS-040'!$B$45:$AJ$90,AG$1,FALSE)</f>
        <v>0</v>
      </c>
      <c r="AH27">
        <f>VLOOKUP($B27,'MHAS-040'!$B$45:$AJ$90,AH$1,FALSE)</f>
        <v>0</v>
      </c>
      <c r="AI27">
        <f>VLOOKUP($B27,'MHAS-040'!$B$45:$AJ$90,AI$1,FALSE)</f>
        <v>0</v>
      </c>
      <c r="AJ27">
        <f>VLOOKUP($B27,'MHAS-040'!$B$45:$AJ$90,AJ$1,FALSE)</f>
        <v>0</v>
      </c>
      <c r="AK27">
        <f>VLOOKUP($B27,'MHAS-040'!$B$45:$AJ$90,AK$1,FALSE)</f>
        <v>0</v>
      </c>
      <c r="AL27">
        <f>VLOOKUP($B27,'MHAS-040'!$B$45:$AJ$90,AL$1,FALSE)</f>
        <v>0</v>
      </c>
      <c r="AM27" t="e">
        <f>VLOOKUP($B27,'MHAS-040'!$B$45:$AJ$90,AM$1,FALSE)</f>
        <v>#REF!</v>
      </c>
      <c r="AN27" t="e">
        <f>VLOOKUP($B27,'MHAS-040'!$B$45:$AJ$90,AN$1,FALSE)</f>
        <v>#REF!</v>
      </c>
      <c r="AO27" t="e">
        <f>VLOOKUP($B27,'MHAS-040'!$B$45:$AJ$90,AO$1,FALSE)</f>
        <v>#REF!</v>
      </c>
      <c r="AP27" t="e">
        <f>VLOOKUP($B27,'MHAS-040'!$B$45:$AJ$90,AP$1,FALSE)</f>
        <v>#REF!</v>
      </c>
      <c r="AQ27" t="e">
        <f>VLOOKUP($B27,'MHAS-040'!$B$45:$AJ$90,AQ$1,FALSE)</f>
        <v>#REF!</v>
      </c>
      <c r="AR27" t="e">
        <f>VLOOKUP($B27,'MHAS-040'!$B$45:$AJ$90,AR$1,FALSE)</f>
        <v>#REF!</v>
      </c>
      <c r="AS27" t="e">
        <f>VLOOKUP($B27,'MHAS-040'!$B$45:$AJ$90,AS$1,FALSE)</f>
        <v>#REF!</v>
      </c>
      <c r="AT27" t="e">
        <f>VLOOKUP($B27,'MHAS-040'!$B$45:$AJ$90,AT$1,FALSE)</f>
        <v>#REF!</v>
      </c>
      <c r="AU27" t="e">
        <f>VLOOKUP($B27,'MHAS-040'!$B$45:$AJ$90,AU$1,FALSE)</f>
        <v>#REF!</v>
      </c>
      <c r="AV27" t="e">
        <f>VLOOKUP($B27,'MHAS-040'!$B$45:$AJ$90,AV$1,FALSE)</f>
        <v>#REF!</v>
      </c>
      <c r="AW27" t="e">
        <f>VLOOKUP($B27,'MHAS-040'!$B$45:$AJ$90,AW$1,FALSE)</f>
        <v>#REF!</v>
      </c>
      <c r="AX27" t="e">
        <f>VLOOKUP($B27,'MHAS-040'!$B$45:$AJ$90,AX$1,FALSE)</f>
        <v>#REF!</v>
      </c>
    </row>
    <row r="28" spans="2:50" ht="13.8">
      <c r="B28" s="21" t="s">
        <v>58</v>
      </c>
      <c r="C28" s="25" t="s">
        <v>126</v>
      </c>
      <c r="D28" s="52" t="s">
        <v>147</v>
      </c>
      <c r="E28" s="44" t="str">
        <f t="shared" si="0"/>
        <v>Community Services AOD Referral and Information</v>
      </c>
      <c r="F28">
        <f>VLOOKUP($B28,'MHAS-040'!$B$45:$AJ$90,F$1,FALSE)</f>
        <v>0</v>
      </c>
      <c r="G28">
        <f>VLOOKUP($B28,'MHAS-040'!$B$45:$AJ$90,G$1,FALSE)</f>
        <v>0</v>
      </c>
      <c r="H28">
        <f>VLOOKUP($B28,'MHAS-040'!$B$45:$AJ$90,H$1,FALSE)</f>
        <v>0</v>
      </c>
      <c r="I28">
        <f>VLOOKUP($B28,'MHAS-040'!$B$45:$AJ$90,I$1,FALSE)</f>
        <v>0</v>
      </c>
      <c r="J28">
        <f>VLOOKUP($B28,'MHAS-040'!$B$45:$AJ$90,J$1,FALSE)</f>
        <v>0</v>
      </c>
      <c r="K28">
        <f>VLOOKUP($B28,'MHAS-040'!$B$45:$AJ$90,K$1,FALSE)</f>
        <v>0</v>
      </c>
      <c r="L28">
        <f>VLOOKUP($B28,'MHAS-040'!$B$45:$AJ$90,L$1,FALSE)</f>
        <v>0</v>
      </c>
      <c r="M28">
        <f>VLOOKUP($B28,'MHAS-040'!$B$45:$AJ$90,M$1,FALSE)</f>
        <v>0</v>
      </c>
      <c r="N28">
        <f>VLOOKUP($B28,'MHAS-040'!$B$45:$AJ$90,N$1,FALSE)</f>
        <v>0</v>
      </c>
      <c r="O28">
        <f>VLOOKUP($B28,'MHAS-040'!$B$45:$AJ$90,O$1,FALSE)</f>
        <v>0</v>
      </c>
      <c r="P28">
        <f>VLOOKUP($B28,'MHAS-040'!$B$45:$AJ$90,P$1,FALSE)</f>
        <v>0</v>
      </c>
      <c r="Q28">
        <f>VLOOKUP($B28,'MHAS-040'!$B$45:$AJ$90,Q$1,FALSE)</f>
        <v>0</v>
      </c>
      <c r="R28">
        <f>VLOOKUP($B28,'MHAS-040'!$B$45:$AJ$90,R$1,FALSE)</f>
        <v>0</v>
      </c>
      <c r="S28">
        <f>VLOOKUP($B28,'MHAS-040'!$B$45:$AJ$90,S$1,FALSE)</f>
        <v>0</v>
      </c>
      <c r="T28">
        <f>VLOOKUP($B28,'MHAS-040'!$B$45:$AJ$90,T$1,FALSE)</f>
        <v>0</v>
      </c>
      <c r="U28">
        <f>VLOOKUP($B28,'MHAS-040'!$B$45:$AJ$90,U$1,FALSE)</f>
        <v>0</v>
      </c>
      <c r="V28">
        <f>VLOOKUP($B28,'MHAS-040'!$B$45:$AJ$90,V$1,FALSE)</f>
        <v>0</v>
      </c>
      <c r="W28">
        <f>VLOOKUP($B28,'MHAS-040'!$B$45:$AJ$90,W$1,FALSE)</f>
        <v>0</v>
      </c>
      <c r="X28">
        <f>VLOOKUP($B28,'MHAS-040'!$B$45:$AJ$90,X$1,FALSE)</f>
        <v>0</v>
      </c>
      <c r="Y28">
        <f>VLOOKUP($B28,'MHAS-040'!$B$45:$AJ$90,Y$1,FALSE)</f>
        <v>0</v>
      </c>
      <c r="Z28">
        <f>VLOOKUP($B28,'MHAS-040'!$B$45:$AJ$90,Z$1,FALSE)</f>
        <v>0</v>
      </c>
      <c r="AA28">
        <f>VLOOKUP($B28,'MHAS-040'!$B$45:$AJ$90,AA$1,FALSE)</f>
        <v>0</v>
      </c>
      <c r="AB28">
        <f>VLOOKUP($B28,'MHAS-040'!$B$45:$AJ$90,AB$1,FALSE)</f>
        <v>0</v>
      </c>
      <c r="AC28">
        <f>VLOOKUP($B28,'MHAS-040'!$B$45:$AJ$90,AC$1,FALSE)</f>
        <v>0</v>
      </c>
      <c r="AD28">
        <f>VLOOKUP($B28,'MHAS-040'!$B$45:$AJ$90,AD$1,FALSE)</f>
        <v>0</v>
      </c>
      <c r="AE28">
        <f>VLOOKUP($B28,'MHAS-040'!$B$45:$AJ$90,AE$1,FALSE)</f>
        <v>0</v>
      </c>
      <c r="AF28">
        <f>VLOOKUP($B28,'MHAS-040'!$B$45:$AJ$90,AF$1,FALSE)</f>
        <v>0</v>
      </c>
      <c r="AG28">
        <f>VLOOKUP($B28,'MHAS-040'!$B$45:$AJ$90,AG$1,FALSE)</f>
        <v>0</v>
      </c>
      <c r="AH28">
        <f>VLOOKUP($B28,'MHAS-040'!$B$45:$AJ$90,AH$1,FALSE)</f>
        <v>0</v>
      </c>
      <c r="AI28">
        <f>VLOOKUP($B28,'MHAS-040'!$B$45:$AJ$90,AI$1,FALSE)</f>
        <v>0</v>
      </c>
      <c r="AJ28">
        <f>VLOOKUP($B28,'MHAS-040'!$B$45:$AJ$90,AJ$1,FALSE)</f>
        <v>0</v>
      </c>
      <c r="AK28">
        <f>VLOOKUP($B28,'MHAS-040'!$B$45:$AJ$90,AK$1,FALSE)</f>
        <v>0</v>
      </c>
      <c r="AL28">
        <f>VLOOKUP($B28,'MHAS-040'!$B$45:$AJ$90,AL$1,FALSE)</f>
        <v>0</v>
      </c>
      <c r="AM28" t="e">
        <f>VLOOKUP($B28,'MHAS-040'!$B$45:$AJ$90,AM$1,FALSE)</f>
        <v>#REF!</v>
      </c>
      <c r="AN28" t="e">
        <f>VLOOKUP($B28,'MHAS-040'!$B$45:$AJ$90,AN$1,FALSE)</f>
        <v>#REF!</v>
      </c>
      <c r="AO28" t="e">
        <f>VLOOKUP($B28,'MHAS-040'!$B$45:$AJ$90,AO$1,FALSE)</f>
        <v>#REF!</v>
      </c>
      <c r="AP28" t="e">
        <f>VLOOKUP($B28,'MHAS-040'!$B$45:$AJ$90,AP$1,FALSE)</f>
        <v>#REF!</v>
      </c>
      <c r="AQ28" t="e">
        <f>VLOOKUP($B28,'MHAS-040'!$B$45:$AJ$90,AQ$1,FALSE)</f>
        <v>#REF!</v>
      </c>
      <c r="AR28" t="e">
        <f>VLOOKUP($B28,'MHAS-040'!$B$45:$AJ$90,AR$1,FALSE)</f>
        <v>#REF!</v>
      </c>
      <c r="AS28" t="e">
        <f>VLOOKUP($B28,'MHAS-040'!$B$45:$AJ$90,AS$1,FALSE)</f>
        <v>#REF!</v>
      </c>
      <c r="AT28" t="e">
        <f>VLOOKUP($B28,'MHAS-040'!$B$45:$AJ$90,AT$1,FALSE)</f>
        <v>#REF!</v>
      </c>
      <c r="AU28" t="e">
        <f>VLOOKUP($B28,'MHAS-040'!$B$45:$AJ$90,AU$1,FALSE)</f>
        <v>#REF!</v>
      </c>
      <c r="AV28" t="e">
        <f>VLOOKUP($B28,'MHAS-040'!$B$45:$AJ$90,AV$1,FALSE)</f>
        <v>#REF!</v>
      </c>
      <c r="AW28" t="e">
        <f>VLOOKUP($B28,'MHAS-040'!$B$45:$AJ$90,AW$1,FALSE)</f>
        <v>#REF!</v>
      </c>
      <c r="AX28" t="e">
        <f>VLOOKUP($B28,'MHAS-040'!$B$45:$AJ$90,AX$1,FALSE)</f>
        <v>#REF!</v>
      </c>
    </row>
    <row r="29" spans="2:50" ht="14.4" thickBot="1">
      <c r="B29" s="62" t="s">
        <v>59</v>
      </c>
      <c r="C29" s="34" t="s">
        <v>127</v>
      </c>
      <c r="D29" s="54" t="s">
        <v>147</v>
      </c>
      <c r="E29" s="44" t="str">
        <f t="shared" si="0"/>
        <v>Community Services AOD Training</v>
      </c>
      <c r="F29">
        <f>VLOOKUP($B29,'MHAS-040'!$B$45:$AJ$90,F$1,FALSE)</f>
        <v>0</v>
      </c>
      <c r="G29">
        <f>VLOOKUP($B29,'MHAS-040'!$B$45:$AJ$90,G$1,FALSE)</f>
        <v>0</v>
      </c>
      <c r="H29">
        <f>VLOOKUP($B29,'MHAS-040'!$B$45:$AJ$90,H$1,FALSE)</f>
        <v>0</v>
      </c>
      <c r="I29">
        <f>VLOOKUP($B29,'MHAS-040'!$B$45:$AJ$90,I$1,FALSE)</f>
        <v>0</v>
      </c>
      <c r="J29">
        <f>VLOOKUP($B29,'MHAS-040'!$B$45:$AJ$90,J$1,FALSE)</f>
        <v>0</v>
      </c>
      <c r="K29">
        <f>VLOOKUP($B29,'MHAS-040'!$B$45:$AJ$90,K$1,FALSE)</f>
        <v>0</v>
      </c>
      <c r="L29">
        <f>VLOOKUP($B29,'MHAS-040'!$B$45:$AJ$90,L$1,FALSE)</f>
        <v>0</v>
      </c>
      <c r="M29">
        <f>VLOOKUP($B29,'MHAS-040'!$B$45:$AJ$90,M$1,FALSE)</f>
        <v>0</v>
      </c>
      <c r="N29">
        <f>VLOOKUP($B29,'MHAS-040'!$B$45:$AJ$90,N$1,FALSE)</f>
        <v>0</v>
      </c>
      <c r="O29">
        <f>VLOOKUP($B29,'MHAS-040'!$B$45:$AJ$90,O$1,FALSE)</f>
        <v>0</v>
      </c>
      <c r="P29">
        <f>VLOOKUP($B29,'MHAS-040'!$B$45:$AJ$90,P$1,FALSE)</f>
        <v>0</v>
      </c>
      <c r="Q29">
        <f>VLOOKUP($B29,'MHAS-040'!$B$45:$AJ$90,Q$1,FALSE)</f>
        <v>0</v>
      </c>
      <c r="R29">
        <f>VLOOKUP($B29,'MHAS-040'!$B$45:$AJ$90,R$1,FALSE)</f>
        <v>0</v>
      </c>
      <c r="S29">
        <f>VLOOKUP($B29,'MHAS-040'!$B$45:$AJ$90,S$1,FALSE)</f>
        <v>0</v>
      </c>
      <c r="T29">
        <f>VLOOKUP($B29,'MHAS-040'!$B$45:$AJ$90,T$1,FALSE)</f>
        <v>0</v>
      </c>
      <c r="U29">
        <f>VLOOKUP($B29,'MHAS-040'!$B$45:$AJ$90,U$1,FALSE)</f>
        <v>0</v>
      </c>
      <c r="V29">
        <f>VLOOKUP($B29,'MHAS-040'!$B$45:$AJ$90,V$1,FALSE)</f>
        <v>0</v>
      </c>
      <c r="W29">
        <f>VLOOKUP($B29,'MHAS-040'!$B$45:$AJ$90,W$1,FALSE)</f>
        <v>0</v>
      </c>
      <c r="X29">
        <f>VLOOKUP($B29,'MHAS-040'!$B$45:$AJ$90,X$1,FALSE)</f>
        <v>0</v>
      </c>
      <c r="Y29">
        <f>VLOOKUP($B29,'MHAS-040'!$B$45:$AJ$90,Y$1,FALSE)</f>
        <v>0</v>
      </c>
      <c r="Z29">
        <f>VLOOKUP($B29,'MHAS-040'!$B$45:$AJ$90,Z$1,FALSE)</f>
        <v>0</v>
      </c>
      <c r="AA29">
        <f>VLOOKUP($B29,'MHAS-040'!$B$45:$AJ$90,AA$1,FALSE)</f>
        <v>0</v>
      </c>
      <c r="AB29">
        <f>VLOOKUP($B29,'MHAS-040'!$B$45:$AJ$90,AB$1,FALSE)</f>
        <v>0</v>
      </c>
      <c r="AC29">
        <f>VLOOKUP($B29,'MHAS-040'!$B$45:$AJ$90,AC$1,FALSE)</f>
        <v>0</v>
      </c>
      <c r="AD29">
        <f>VLOOKUP($B29,'MHAS-040'!$B$45:$AJ$90,AD$1,FALSE)</f>
        <v>0</v>
      </c>
      <c r="AE29">
        <f>VLOOKUP($B29,'MHAS-040'!$B$45:$AJ$90,AE$1,FALSE)</f>
        <v>0</v>
      </c>
      <c r="AF29">
        <f>VLOOKUP($B29,'MHAS-040'!$B$45:$AJ$90,AF$1,FALSE)</f>
        <v>0</v>
      </c>
      <c r="AG29">
        <f>VLOOKUP($B29,'MHAS-040'!$B$45:$AJ$90,AG$1,FALSE)</f>
        <v>0</v>
      </c>
      <c r="AH29">
        <f>VLOOKUP($B29,'MHAS-040'!$B$45:$AJ$90,AH$1,FALSE)</f>
        <v>0</v>
      </c>
      <c r="AI29">
        <f>VLOOKUP($B29,'MHAS-040'!$B$45:$AJ$90,AI$1,FALSE)</f>
        <v>0</v>
      </c>
      <c r="AJ29">
        <f>VLOOKUP($B29,'MHAS-040'!$B$45:$AJ$90,AJ$1,FALSE)</f>
        <v>0</v>
      </c>
      <c r="AK29">
        <f>VLOOKUP($B29,'MHAS-040'!$B$45:$AJ$90,AK$1,FALSE)</f>
        <v>0</v>
      </c>
      <c r="AL29">
        <f>VLOOKUP($B29,'MHAS-040'!$B$45:$AJ$90,AL$1,FALSE)</f>
        <v>0</v>
      </c>
      <c r="AM29" t="e">
        <f>VLOOKUP($B29,'MHAS-040'!$B$45:$AJ$90,AM$1,FALSE)</f>
        <v>#REF!</v>
      </c>
      <c r="AN29" t="e">
        <f>VLOOKUP($B29,'MHAS-040'!$B$45:$AJ$90,AN$1,FALSE)</f>
        <v>#REF!</v>
      </c>
      <c r="AO29" t="e">
        <f>VLOOKUP($B29,'MHAS-040'!$B$45:$AJ$90,AO$1,FALSE)</f>
        <v>#REF!</v>
      </c>
      <c r="AP29" t="e">
        <f>VLOOKUP($B29,'MHAS-040'!$B$45:$AJ$90,AP$1,FALSE)</f>
        <v>#REF!</v>
      </c>
      <c r="AQ29" t="e">
        <f>VLOOKUP($B29,'MHAS-040'!$B$45:$AJ$90,AQ$1,FALSE)</f>
        <v>#REF!</v>
      </c>
      <c r="AR29" t="e">
        <f>VLOOKUP($B29,'MHAS-040'!$B$45:$AJ$90,AR$1,FALSE)</f>
        <v>#REF!</v>
      </c>
      <c r="AS29" t="e">
        <f>VLOOKUP($B29,'MHAS-040'!$B$45:$AJ$90,AS$1,FALSE)</f>
        <v>#REF!</v>
      </c>
      <c r="AT29" t="e">
        <f>VLOOKUP($B29,'MHAS-040'!$B$45:$AJ$90,AT$1,FALSE)</f>
        <v>#REF!</v>
      </c>
      <c r="AU29" t="e">
        <f>VLOOKUP($B29,'MHAS-040'!$B$45:$AJ$90,AU$1,FALSE)</f>
        <v>#REF!</v>
      </c>
      <c r="AV29" t="e">
        <f>VLOOKUP($B29,'MHAS-040'!$B$45:$AJ$90,AV$1,FALSE)</f>
        <v>#REF!</v>
      </c>
      <c r="AW29" t="e">
        <f>VLOOKUP($B29,'MHAS-040'!$B$45:$AJ$90,AW$1,FALSE)</f>
        <v>#REF!</v>
      </c>
      <c r="AX29" t="e">
        <f>VLOOKUP($B29,'MHAS-040'!$B$45:$AJ$90,AX$1,FALSE)</f>
        <v>#REF!</v>
      </c>
    </row>
    <row r="30" spans="2:50" ht="13.8">
      <c r="B30" s="55" t="s">
        <v>66</v>
      </c>
      <c r="C30" s="56" t="s">
        <v>128</v>
      </c>
      <c r="D30" s="39" t="s">
        <v>148</v>
      </c>
      <c r="E30" s="44" t="str">
        <f t="shared" si="0"/>
        <v>Prevention Services AOD Alternatives</v>
      </c>
      <c r="F30">
        <f>VLOOKUP($B30,'MHAS-040'!$B$45:$AJ$90,F$1,FALSE)</f>
        <v>0</v>
      </c>
      <c r="G30">
        <f>VLOOKUP($B30,'MHAS-040'!$B$45:$AJ$90,G$1,FALSE)</f>
        <v>0</v>
      </c>
      <c r="H30">
        <f>VLOOKUP($B30,'MHAS-040'!$B$45:$AJ$90,H$1,FALSE)</f>
        <v>0</v>
      </c>
      <c r="I30">
        <f>VLOOKUP($B30,'MHAS-040'!$B$45:$AJ$90,I$1,FALSE)</f>
        <v>0</v>
      </c>
      <c r="J30">
        <f>VLOOKUP($B30,'MHAS-040'!$B$45:$AJ$90,J$1,FALSE)</f>
        <v>0</v>
      </c>
      <c r="K30">
        <f>VLOOKUP($B30,'MHAS-040'!$B$45:$AJ$90,K$1,FALSE)</f>
        <v>0</v>
      </c>
      <c r="L30">
        <f>VLOOKUP($B30,'MHAS-040'!$B$45:$AJ$90,L$1,FALSE)</f>
        <v>0</v>
      </c>
      <c r="M30">
        <f>VLOOKUP($B30,'MHAS-040'!$B$45:$AJ$90,M$1,FALSE)</f>
        <v>0</v>
      </c>
      <c r="N30">
        <f>VLOOKUP($B30,'MHAS-040'!$B$45:$AJ$90,N$1,FALSE)</f>
        <v>0</v>
      </c>
      <c r="O30">
        <f>VLOOKUP($B30,'MHAS-040'!$B$45:$AJ$90,O$1,FALSE)</f>
        <v>0</v>
      </c>
      <c r="P30">
        <f>VLOOKUP($B30,'MHAS-040'!$B$45:$AJ$90,P$1,FALSE)</f>
        <v>0</v>
      </c>
      <c r="Q30">
        <f>VLOOKUP($B30,'MHAS-040'!$B$45:$AJ$90,Q$1,FALSE)</f>
        <v>0</v>
      </c>
      <c r="R30">
        <f>VLOOKUP($B30,'MHAS-040'!$B$45:$AJ$90,R$1,FALSE)</f>
        <v>0</v>
      </c>
      <c r="S30">
        <f>VLOOKUP($B30,'MHAS-040'!$B$45:$AJ$90,S$1,FALSE)</f>
        <v>0</v>
      </c>
      <c r="T30">
        <f>VLOOKUP($B30,'MHAS-040'!$B$45:$AJ$90,T$1,FALSE)</f>
        <v>0</v>
      </c>
      <c r="U30">
        <f>VLOOKUP($B30,'MHAS-040'!$B$45:$AJ$90,U$1,FALSE)</f>
        <v>0</v>
      </c>
      <c r="V30">
        <f>VLOOKUP($B30,'MHAS-040'!$B$45:$AJ$90,V$1,FALSE)</f>
        <v>0</v>
      </c>
      <c r="W30">
        <f>VLOOKUP($B30,'MHAS-040'!$B$45:$AJ$90,W$1,FALSE)</f>
        <v>0</v>
      </c>
      <c r="X30">
        <f>VLOOKUP($B30,'MHAS-040'!$B$45:$AJ$90,X$1,FALSE)</f>
        <v>0</v>
      </c>
      <c r="Y30">
        <f>VLOOKUP($B30,'MHAS-040'!$B$45:$AJ$90,Y$1,FALSE)</f>
        <v>0</v>
      </c>
      <c r="Z30">
        <f>VLOOKUP($B30,'MHAS-040'!$B$45:$AJ$90,Z$1,FALSE)</f>
        <v>0</v>
      </c>
      <c r="AA30">
        <f>VLOOKUP($B30,'MHAS-040'!$B$45:$AJ$90,AA$1,FALSE)</f>
        <v>0</v>
      </c>
      <c r="AB30">
        <f>VLOOKUP($B30,'MHAS-040'!$B$45:$AJ$90,AB$1,FALSE)</f>
        <v>0</v>
      </c>
      <c r="AC30">
        <f>VLOOKUP($B30,'MHAS-040'!$B$45:$AJ$90,AC$1,FALSE)</f>
        <v>0</v>
      </c>
      <c r="AD30">
        <f>VLOOKUP($B30,'MHAS-040'!$B$45:$AJ$90,AD$1,FALSE)</f>
        <v>0</v>
      </c>
      <c r="AE30">
        <f>VLOOKUP($B30,'MHAS-040'!$B$45:$AJ$90,AE$1,FALSE)</f>
        <v>0</v>
      </c>
      <c r="AF30">
        <f>VLOOKUP($B30,'MHAS-040'!$B$45:$AJ$90,AF$1,FALSE)</f>
        <v>0</v>
      </c>
      <c r="AG30">
        <f>VLOOKUP($B30,'MHAS-040'!$B$45:$AJ$90,AG$1,FALSE)</f>
        <v>0</v>
      </c>
      <c r="AH30">
        <f>VLOOKUP($B30,'MHAS-040'!$B$45:$AJ$90,AH$1,FALSE)</f>
        <v>0</v>
      </c>
      <c r="AI30">
        <f>VLOOKUP($B30,'MHAS-040'!$B$45:$AJ$90,AI$1,FALSE)</f>
        <v>0</v>
      </c>
      <c r="AJ30">
        <f>VLOOKUP($B30,'MHAS-040'!$B$45:$AJ$90,AJ$1,FALSE)</f>
        <v>0</v>
      </c>
      <c r="AK30">
        <f>VLOOKUP($B30,'MHAS-040'!$B$45:$AJ$90,AK$1,FALSE)</f>
        <v>0</v>
      </c>
      <c r="AL30">
        <f>VLOOKUP($B30,'MHAS-040'!$B$45:$AJ$90,AL$1,FALSE)</f>
        <v>0</v>
      </c>
      <c r="AM30" t="e">
        <f>VLOOKUP($B30,'MHAS-040'!$B$45:$AJ$90,AM$1,FALSE)</f>
        <v>#REF!</v>
      </c>
      <c r="AN30" t="e">
        <f>VLOOKUP($B30,'MHAS-040'!$B$45:$AJ$90,AN$1,FALSE)</f>
        <v>#REF!</v>
      </c>
      <c r="AO30" t="e">
        <f>VLOOKUP($B30,'MHAS-040'!$B$45:$AJ$90,AO$1,FALSE)</f>
        <v>#REF!</v>
      </c>
      <c r="AP30" t="e">
        <f>VLOOKUP($B30,'MHAS-040'!$B$45:$AJ$90,AP$1,FALSE)</f>
        <v>#REF!</v>
      </c>
      <c r="AQ30" t="e">
        <f>VLOOKUP($B30,'MHAS-040'!$B$45:$AJ$90,AQ$1,FALSE)</f>
        <v>#REF!</v>
      </c>
      <c r="AR30" t="e">
        <f>VLOOKUP($B30,'MHAS-040'!$B$45:$AJ$90,AR$1,FALSE)</f>
        <v>#REF!</v>
      </c>
      <c r="AS30" t="e">
        <f>VLOOKUP($B30,'MHAS-040'!$B$45:$AJ$90,AS$1,FALSE)</f>
        <v>#REF!</v>
      </c>
      <c r="AT30" t="e">
        <f>VLOOKUP($B30,'MHAS-040'!$B$45:$AJ$90,AT$1,FALSE)</f>
        <v>#REF!</v>
      </c>
      <c r="AU30" t="e">
        <f>VLOOKUP($B30,'MHAS-040'!$B$45:$AJ$90,AU$1,FALSE)</f>
        <v>#REF!</v>
      </c>
      <c r="AV30" t="e">
        <f>VLOOKUP($B30,'MHAS-040'!$B$45:$AJ$90,AV$1,FALSE)</f>
        <v>#REF!</v>
      </c>
      <c r="AW30" t="e">
        <f>VLOOKUP($B30,'MHAS-040'!$B$45:$AJ$90,AW$1,FALSE)</f>
        <v>#REF!</v>
      </c>
      <c r="AX30" t="e">
        <f>VLOOKUP($B30,'MHAS-040'!$B$45:$AJ$90,AX$1,FALSE)</f>
        <v>#REF!</v>
      </c>
    </row>
    <row r="31" spans="2:50" ht="13.8">
      <c r="B31" s="57" t="s">
        <v>63</v>
      </c>
      <c r="C31" s="58" t="s">
        <v>129</v>
      </c>
      <c r="D31" s="43" t="s">
        <v>148</v>
      </c>
      <c r="E31" s="44" t="str">
        <f t="shared" si="0"/>
        <v>Prevention Services AOD Community Based Process</v>
      </c>
      <c r="F31">
        <f>VLOOKUP($B31,'MHAS-040'!$B$45:$AJ$90,F$1,FALSE)</f>
        <v>0</v>
      </c>
      <c r="G31">
        <f>VLOOKUP($B31,'MHAS-040'!$B$45:$AJ$90,G$1,FALSE)</f>
        <v>0</v>
      </c>
      <c r="H31">
        <f>VLOOKUP($B31,'MHAS-040'!$B$45:$AJ$90,H$1,FALSE)</f>
        <v>0</v>
      </c>
      <c r="I31">
        <f>VLOOKUP($B31,'MHAS-040'!$B$45:$AJ$90,I$1,FALSE)</f>
        <v>0</v>
      </c>
      <c r="J31">
        <f>VLOOKUP($B31,'MHAS-040'!$B$45:$AJ$90,J$1,FALSE)</f>
        <v>0</v>
      </c>
      <c r="K31">
        <f>VLOOKUP($B31,'MHAS-040'!$B$45:$AJ$90,K$1,FALSE)</f>
        <v>0</v>
      </c>
      <c r="L31">
        <f>VLOOKUP($B31,'MHAS-040'!$B$45:$AJ$90,L$1,FALSE)</f>
        <v>0</v>
      </c>
      <c r="M31">
        <f>VLOOKUP($B31,'MHAS-040'!$B$45:$AJ$90,M$1,FALSE)</f>
        <v>0</v>
      </c>
      <c r="N31">
        <f>VLOOKUP($B31,'MHAS-040'!$B$45:$AJ$90,N$1,FALSE)</f>
        <v>0</v>
      </c>
      <c r="O31">
        <f>VLOOKUP($B31,'MHAS-040'!$B$45:$AJ$90,O$1,FALSE)</f>
        <v>0</v>
      </c>
      <c r="P31">
        <f>VLOOKUP($B31,'MHAS-040'!$B$45:$AJ$90,P$1,FALSE)</f>
        <v>0</v>
      </c>
      <c r="Q31">
        <f>VLOOKUP($B31,'MHAS-040'!$B$45:$AJ$90,Q$1,FALSE)</f>
        <v>0</v>
      </c>
      <c r="R31">
        <f>VLOOKUP($B31,'MHAS-040'!$B$45:$AJ$90,R$1,FALSE)</f>
        <v>0</v>
      </c>
      <c r="S31">
        <f>VLOOKUP($B31,'MHAS-040'!$B$45:$AJ$90,S$1,FALSE)</f>
        <v>0</v>
      </c>
      <c r="T31">
        <f>VLOOKUP($B31,'MHAS-040'!$B$45:$AJ$90,T$1,FALSE)</f>
        <v>0</v>
      </c>
      <c r="U31">
        <f>VLOOKUP($B31,'MHAS-040'!$B$45:$AJ$90,U$1,FALSE)</f>
        <v>0</v>
      </c>
      <c r="V31">
        <f>VLOOKUP($B31,'MHAS-040'!$B$45:$AJ$90,V$1,FALSE)</f>
        <v>0</v>
      </c>
      <c r="W31">
        <f>VLOOKUP($B31,'MHAS-040'!$B$45:$AJ$90,W$1,FALSE)</f>
        <v>0</v>
      </c>
      <c r="X31">
        <f>VLOOKUP($B31,'MHAS-040'!$B$45:$AJ$90,X$1,FALSE)</f>
        <v>0</v>
      </c>
      <c r="Y31">
        <f>VLOOKUP($B31,'MHAS-040'!$B$45:$AJ$90,Y$1,FALSE)</f>
        <v>0</v>
      </c>
      <c r="Z31">
        <f>VLOOKUP($B31,'MHAS-040'!$B$45:$AJ$90,Z$1,FALSE)</f>
        <v>0</v>
      </c>
      <c r="AA31">
        <f>VLOOKUP($B31,'MHAS-040'!$B$45:$AJ$90,AA$1,FALSE)</f>
        <v>0</v>
      </c>
      <c r="AB31">
        <f>VLOOKUP($B31,'MHAS-040'!$B$45:$AJ$90,AB$1,FALSE)</f>
        <v>0</v>
      </c>
      <c r="AC31">
        <f>VLOOKUP($B31,'MHAS-040'!$B$45:$AJ$90,AC$1,FALSE)</f>
        <v>0</v>
      </c>
      <c r="AD31">
        <f>VLOOKUP($B31,'MHAS-040'!$B$45:$AJ$90,AD$1,FALSE)</f>
        <v>0</v>
      </c>
      <c r="AE31">
        <f>VLOOKUP($B31,'MHAS-040'!$B$45:$AJ$90,AE$1,FALSE)</f>
        <v>0</v>
      </c>
      <c r="AF31">
        <f>VLOOKUP($B31,'MHAS-040'!$B$45:$AJ$90,AF$1,FALSE)</f>
        <v>0</v>
      </c>
      <c r="AG31">
        <f>VLOOKUP($B31,'MHAS-040'!$B$45:$AJ$90,AG$1,FALSE)</f>
        <v>0</v>
      </c>
      <c r="AH31">
        <f>VLOOKUP($B31,'MHAS-040'!$B$45:$AJ$90,AH$1,FALSE)</f>
        <v>0</v>
      </c>
      <c r="AI31">
        <f>VLOOKUP($B31,'MHAS-040'!$B$45:$AJ$90,AI$1,FALSE)</f>
        <v>0</v>
      </c>
      <c r="AJ31">
        <f>VLOOKUP($B31,'MHAS-040'!$B$45:$AJ$90,AJ$1,FALSE)</f>
        <v>0</v>
      </c>
      <c r="AK31">
        <f>VLOOKUP($B31,'MHAS-040'!$B$45:$AJ$90,AK$1,FALSE)</f>
        <v>0</v>
      </c>
      <c r="AL31">
        <f>VLOOKUP($B31,'MHAS-040'!$B$45:$AJ$90,AL$1,FALSE)</f>
        <v>0</v>
      </c>
      <c r="AM31" t="e">
        <f>VLOOKUP($B31,'MHAS-040'!$B$45:$AJ$90,AM$1,FALSE)</f>
        <v>#REF!</v>
      </c>
      <c r="AN31" t="e">
        <f>VLOOKUP($B31,'MHAS-040'!$B$45:$AJ$90,AN$1,FALSE)</f>
        <v>#REF!</v>
      </c>
      <c r="AO31" t="e">
        <f>VLOOKUP($B31,'MHAS-040'!$B$45:$AJ$90,AO$1,FALSE)</f>
        <v>#REF!</v>
      </c>
      <c r="AP31" t="e">
        <f>VLOOKUP($B31,'MHAS-040'!$B$45:$AJ$90,AP$1,FALSE)</f>
        <v>#REF!</v>
      </c>
      <c r="AQ31" t="e">
        <f>VLOOKUP($B31,'MHAS-040'!$B$45:$AJ$90,AQ$1,FALSE)</f>
        <v>#REF!</v>
      </c>
      <c r="AR31" t="e">
        <f>VLOOKUP($B31,'MHAS-040'!$B$45:$AJ$90,AR$1,FALSE)</f>
        <v>#REF!</v>
      </c>
      <c r="AS31" t="e">
        <f>VLOOKUP($B31,'MHAS-040'!$B$45:$AJ$90,AS$1,FALSE)</f>
        <v>#REF!</v>
      </c>
      <c r="AT31" t="e">
        <f>VLOOKUP($B31,'MHAS-040'!$B$45:$AJ$90,AT$1,FALSE)</f>
        <v>#REF!</v>
      </c>
      <c r="AU31" t="e">
        <f>VLOOKUP($B31,'MHAS-040'!$B$45:$AJ$90,AU$1,FALSE)</f>
        <v>#REF!</v>
      </c>
      <c r="AV31" t="e">
        <f>VLOOKUP($B31,'MHAS-040'!$B$45:$AJ$90,AV$1,FALSE)</f>
        <v>#REF!</v>
      </c>
      <c r="AW31" t="e">
        <f>VLOOKUP($B31,'MHAS-040'!$B$45:$AJ$90,AW$1,FALSE)</f>
        <v>#REF!</v>
      </c>
      <c r="AX31" t="e">
        <f>VLOOKUP($B31,'MHAS-040'!$B$45:$AJ$90,AX$1,FALSE)</f>
        <v>#REF!</v>
      </c>
    </row>
    <row r="32" spans="2:50" ht="13.8">
      <c r="B32" s="57" t="s">
        <v>62</v>
      </c>
      <c r="C32" s="58" t="s">
        <v>130</v>
      </c>
      <c r="D32" s="43" t="s">
        <v>148</v>
      </c>
      <c r="E32" s="44" t="str">
        <f t="shared" si="0"/>
        <v>Prevention Services AOD Education</v>
      </c>
      <c r="F32">
        <f>VLOOKUP($B32,'MHAS-040'!$B$45:$AJ$90,F$1,FALSE)</f>
        <v>0</v>
      </c>
      <c r="G32">
        <f>VLOOKUP($B32,'MHAS-040'!$B$45:$AJ$90,G$1,FALSE)</f>
        <v>0</v>
      </c>
      <c r="H32">
        <f>VLOOKUP($B32,'MHAS-040'!$B$45:$AJ$90,H$1,FALSE)</f>
        <v>0</v>
      </c>
      <c r="I32">
        <f>VLOOKUP($B32,'MHAS-040'!$B$45:$AJ$90,I$1,FALSE)</f>
        <v>0</v>
      </c>
      <c r="J32">
        <f>VLOOKUP($B32,'MHAS-040'!$B$45:$AJ$90,J$1,FALSE)</f>
        <v>0</v>
      </c>
      <c r="K32">
        <f>VLOOKUP($B32,'MHAS-040'!$B$45:$AJ$90,K$1,FALSE)</f>
        <v>0</v>
      </c>
      <c r="L32">
        <f>VLOOKUP($B32,'MHAS-040'!$B$45:$AJ$90,L$1,FALSE)</f>
        <v>0</v>
      </c>
      <c r="M32">
        <f>VLOOKUP($B32,'MHAS-040'!$B$45:$AJ$90,M$1,FALSE)</f>
        <v>0</v>
      </c>
      <c r="N32">
        <f>VLOOKUP($B32,'MHAS-040'!$B$45:$AJ$90,N$1,FALSE)</f>
        <v>0</v>
      </c>
      <c r="O32">
        <f>VLOOKUP($B32,'MHAS-040'!$B$45:$AJ$90,O$1,FALSE)</f>
        <v>0</v>
      </c>
      <c r="P32">
        <f>VLOOKUP($B32,'MHAS-040'!$B$45:$AJ$90,P$1,FALSE)</f>
        <v>0</v>
      </c>
      <c r="Q32">
        <f>VLOOKUP($B32,'MHAS-040'!$B$45:$AJ$90,Q$1,FALSE)</f>
        <v>0</v>
      </c>
      <c r="R32">
        <f>VLOOKUP($B32,'MHAS-040'!$B$45:$AJ$90,R$1,FALSE)</f>
        <v>0</v>
      </c>
      <c r="S32">
        <f>VLOOKUP($B32,'MHAS-040'!$B$45:$AJ$90,S$1,FALSE)</f>
        <v>0</v>
      </c>
      <c r="T32">
        <f>VLOOKUP($B32,'MHAS-040'!$B$45:$AJ$90,T$1,FALSE)</f>
        <v>0</v>
      </c>
      <c r="U32">
        <f>VLOOKUP($B32,'MHAS-040'!$B$45:$AJ$90,U$1,FALSE)</f>
        <v>0</v>
      </c>
      <c r="V32">
        <f>VLOOKUP($B32,'MHAS-040'!$B$45:$AJ$90,V$1,FALSE)</f>
        <v>0</v>
      </c>
      <c r="W32">
        <f>VLOOKUP($B32,'MHAS-040'!$B$45:$AJ$90,W$1,FALSE)</f>
        <v>0</v>
      </c>
      <c r="X32">
        <f>VLOOKUP($B32,'MHAS-040'!$B$45:$AJ$90,X$1,FALSE)</f>
        <v>0</v>
      </c>
      <c r="Y32">
        <f>VLOOKUP($B32,'MHAS-040'!$B$45:$AJ$90,Y$1,FALSE)</f>
        <v>0</v>
      </c>
      <c r="Z32">
        <f>VLOOKUP($B32,'MHAS-040'!$B$45:$AJ$90,Z$1,FALSE)</f>
        <v>0</v>
      </c>
      <c r="AA32">
        <f>VLOOKUP($B32,'MHAS-040'!$B$45:$AJ$90,AA$1,FALSE)</f>
        <v>0</v>
      </c>
      <c r="AB32">
        <f>VLOOKUP($B32,'MHAS-040'!$B$45:$AJ$90,AB$1,FALSE)</f>
        <v>0</v>
      </c>
      <c r="AC32">
        <f>VLOOKUP($B32,'MHAS-040'!$B$45:$AJ$90,AC$1,FALSE)</f>
        <v>0</v>
      </c>
      <c r="AD32">
        <f>VLOOKUP($B32,'MHAS-040'!$B$45:$AJ$90,AD$1,FALSE)</f>
        <v>0</v>
      </c>
      <c r="AE32">
        <f>VLOOKUP($B32,'MHAS-040'!$B$45:$AJ$90,AE$1,FALSE)</f>
        <v>0</v>
      </c>
      <c r="AF32">
        <f>VLOOKUP($B32,'MHAS-040'!$B$45:$AJ$90,AF$1,FALSE)</f>
        <v>0</v>
      </c>
      <c r="AG32">
        <f>VLOOKUP($B32,'MHAS-040'!$B$45:$AJ$90,AG$1,FALSE)</f>
        <v>0</v>
      </c>
      <c r="AH32">
        <f>VLOOKUP($B32,'MHAS-040'!$B$45:$AJ$90,AH$1,FALSE)</f>
        <v>0</v>
      </c>
      <c r="AI32">
        <f>VLOOKUP($B32,'MHAS-040'!$B$45:$AJ$90,AI$1,FALSE)</f>
        <v>0</v>
      </c>
      <c r="AJ32">
        <f>VLOOKUP($B32,'MHAS-040'!$B$45:$AJ$90,AJ$1,FALSE)</f>
        <v>0</v>
      </c>
      <c r="AK32">
        <f>VLOOKUP($B32,'MHAS-040'!$B$45:$AJ$90,AK$1,FALSE)</f>
        <v>0</v>
      </c>
      <c r="AL32">
        <f>VLOOKUP($B32,'MHAS-040'!$B$45:$AJ$90,AL$1,FALSE)</f>
        <v>0</v>
      </c>
      <c r="AM32" t="e">
        <f>VLOOKUP($B32,'MHAS-040'!$B$45:$AJ$90,AM$1,FALSE)</f>
        <v>#REF!</v>
      </c>
      <c r="AN32" t="e">
        <f>VLOOKUP($B32,'MHAS-040'!$B$45:$AJ$90,AN$1,FALSE)</f>
        <v>#REF!</v>
      </c>
      <c r="AO32" t="e">
        <f>VLOOKUP($B32,'MHAS-040'!$B$45:$AJ$90,AO$1,FALSE)</f>
        <v>#REF!</v>
      </c>
      <c r="AP32" t="e">
        <f>VLOOKUP($B32,'MHAS-040'!$B$45:$AJ$90,AP$1,FALSE)</f>
        <v>#REF!</v>
      </c>
      <c r="AQ32" t="e">
        <f>VLOOKUP($B32,'MHAS-040'!$B$45:$AJ$90,AQ$1,FALSE)</f>
        <v>#REF!</v>
      </c>
      <c r="AR32" t="e">
        <f>VLOOKUP($B32,'MHAS-040'!$B$45:$AJ$90,AR$1,FALSE)</f>
        <v>#REF!</v>
      </c>
      <c r="AS32" t="e">
        <f>VLOOKUP($B32,'MHAS-040'!$B$45:$AJ$90,AS$1,FALSE)</f>
        <v>#REF!</v>
      </c>
      <c r="AT32" t="e">
        <f>VLOOKUP($B32,'MHAS-040'!$B$45:$AJ$90,AT$1,FALSE)</f>
        <v>#REF!</v>
      </c>
      <c r="AU32" t="e">
        <f>VLOOKUP($B32,'MHAS-040'!$B$45:$AJ$90,AU$1,FALSE)</f>
        <v>#REF!</v>
      </c>
      <c r="AV32" t="e">
        <f>VLOOKUP($B32,'MHAS-040'!$B$45:$AJ$90,AV$1,FALSE)</f>
        <v>#REF!</v>
      </c>
      <c r="AW32" t="e">
        <f>VLOOKUP($B32,'MHAS-040'!$B$45:$AJ$90,AW$1,FALSE)</f>
        <v>#REF!</v>
      </c>
      <c r="AX32" t="e">
        <f>VLOOKUP($B32,'MHAS-040'!$B$45:$AJ$90,AX$1,FALSE)</f>
        <v>#REF!</v>
      </c>
    </row>
    <row r="33" spans="2:50" ht="13.8">
      <c r="B33" s="57" t="s">
        <v>64</v>
      </c>
      <c r="C33" s="58" t="s">
        <v>131</v>
      </c>
      <c r="D33" s="43" t="s">
        <v>148</v>
      </c>
      <c r="E33" s="44" t="str">
        <f t="shared" si="0"/>
        <v>Prevention Services AOD Environmental</v>
      </c>
      <c r="F33">
        <f>VLOOKUP($B33,'MHAS-040'!$B$45:$AJ$90,F$1,FALSE)</f>
        <v>0</v>
      </c>
      <c r="G33">
        <f>VLOOKUP($B33,'MHAS-040'!$B$45:$AJ$90,G$1,FALSE)</f>
        <v>0</v>
      </c>
      <c r="H33">
        <f>VLOOKUP($B33,'MHAS-040'!$B$45:$AJ$90,H$1,FALSE)</f>
        <v>0</v>
      </c>
      <c r="I33">
        <f>VLOOKUP($B33,'MHAS-040'!$B$45:$AJ$90,I$1,FALSE)</f>
        <v>0</v>
      </c>
      <c r="J33">
        <f>VLOOKUP($B33,'MHAS-040'!$B$45:$AJ$90,J$1,FALSE)</f>
        <v>0</v>
      </c>
      <c r="K33">
        <f>VLOOKUP($B33,'MHAS-040'!$B$45:$AJ$90,K$1,FALSE)</f>
        <v>0</v>
      </c>
      <c r="L33">
        <f>VLOOKUP($B33,'MHAS-040'!$B$45:$AJ$90,L$1,FALSE)</f>
        <v>0</v>
      </c>
      <c r="M33">
        <f>VLOOKUP($B33,'MHAS-040'!$B$45:$AJ$90,M$1,FALSE)</f>
        <v>0</v>
      </c>
      <c r="N33">
        <f>VLOOKUP($B33,'MHAS-040'!$B$45:$AJ$90,N$1,FALSE)</f>
        <v>0</v>
      </c>
      <c r="O33">
        <f>VLOOKUP($B33,'MHAS-040'!$B$45:$AJ$90,O$1,FALSE)</f>
        <v>0</v>
      </c>
      <c r="P33">
        <f>VLOOKUP($B33,'MHAS-040'!$B$45:$AJ$90,P$1,FALSE)</f>
        <v>0</v>
      </c>
      <c r="Q33">
        <f>VLOOKUP($B33,'MHAS-040'!$B$45:$AJ$90,Q$1,FALSE)</f>
        <v>0</v>
      </c>
      <c r="R33">
        <f>VLOOKUP($B33,'MHAS-040'!$B$45:$AJ$90,R$1,FALSE)</f>
        <v>0</v>
      </c>
      <c r="S33">
        <f>VLOOKUP($B33,'MHAS-040'!$B$45:$AJ$90,S$1,FALSE)</f>
        <v>0</v>
      </c>
      <c r="T33">
        <f>VLOOKUP($B33,'MHAS-040'!$B$45:$AJ$90,T$1,FALSE)</f>
        <v>0</v>
      </c>
      <c r="U33">
        <f>VLOOKUP($B33,'MHAS-040'!$B$45:$AJ$90,U$1,FALSE)</f>
        <v>0</v>
      </c>
      <c r="V33">
        <f>VLOOKUP($B33,'MHAS-040'!$B$45:$AJ$90,V$1,FALSE)</f>
        <v>0</v>
      </c>
      <c r="W33">
        <f>VLOOKUP($B33,'MHAS-040'!$B$45:$AJ$90,W$1,FALSE)</f>
        <v>0</v>
      </c>
      <c r="X33">
        <f>VLOOKUP($B33,'MHAS-040'!$B$45:$AJ$90,X$1,FALSE)</f>
        <v>0</v>
      </c>
      <c r="Y33">
        <f>VLOOKUP($B33,'MHAS-040'!$B$45:$AJ$90,Y$1,FALSE)</f>
        <v>0</v>
      </c>
      <c r="Z33">
        <f>VLOOKUP($B33,'MHAS-040'!$B$45:$AJ$90,Z$1,FALSE)</f>
        <v>0</v>
      </c>
      <c r="AA33">
        <f>VLOOKUP($B33,'MHAS-040'!$B$45:$AJ$90,AA$1,FALSE)</f>
        <v>0</v>
      </c>
      <c r="AB33">
        <f>VLOOKUP($B33,'MHAS-040'!$B$45:$AJ$90,AB$1,FALSE)</f>
        <v>0</v>
      </c>
      <c r="AC33">
        <f>VLOOKUP($B33,'MHAS-040'!$B$45:$AJ$90,AC$1,FALSE)</f>
        <v>0</v>
      </c>
      <c r="AD33">
        <f>VLOOKUP($B33,'MHAS-040'!$B$45:$AJ$90,AD$1,FALSE)</f>
        <v>0</v>
      </c>
      <c r="AE33">
        <f>VLOOKUP($B33,'MHAS-040'!$B$45:$AJ$90,AE$1,FALSE)</f>
        <v>0</v>
      </c>
      <c r="AF33">
        <f>VLOOKUP($B33,'MHAS-040'!$B$45:$AJ$90,AF$1,FALSE)</f>
        <v>0</v>
      </c>
      <c r="AG33">
        <f>VLOOKUP($B33,'MHAS-040'!$B$45:$AJ$90,AG$1,FALSE)</f>
        <v>0</v>
      </c>
      <c r="AH33">
        <f>VLOOKUP($B33,'MHAS-040'!$B$45:$AJ$90,AH$1,FALSE)</f>
        <v>0</v>
      </c>
      <c r="AI33">
        <f>VLOOKUP($B33,'MHAS-040'!$B$45:$AJ$90,AI$1,FALSE)</f>
        <v>0</v>
      </c>
      <c r="AJ33">
        <f>VLOOKUP($B33,'MHAS-040'!$B$45:$AJ$90,AJ$1,FALSE)</f>
        <v>0</v>
      </c>
      <c r="AK33">
        <f>VLOOKUP($B33,'MHAS-040'!$B$45:$AJ$90,AK$1,FALSE)</f>
        <v>0</v>
      </c>
      <c r="AL33">
        <f>VLOOKUP($B33,'MHAS-040'!$B$45:$AJ$90,AL$1,FALSE)</f>
        <v>0</v>
      </c>
      <c r="AM33" t="e">
        <f>VLOOKUP($B33,'MHAS-040'!$B$45:$AJ$90,AM$1,FALSE)</f>
        <v>#REF!</v>
      </c>
      <c r="AN33" t="e">
        <f>VLOOKUP($B33,'MHAS-040'!$B$45:$AJ$90,AN$1,FALSE)</f>
        <v>#REF!</v>
      </c>
      <c r="AO33" t="e">
        <f>VLOOKUP($B33,'MHAS-040'!$B$45:$AJ$90,AO$1,FALSE)</f>
        <v>#REF!</v>
      </c>
      <c r="AP33" t="e">
        <f>VLOOKUP($B33,'MHAS-040'!$B$45:$AJ$90,AP$1,FALSE)</f>
        <v>#REF!</v>
      </c>
      <c r="AQ33" t="e">
        <f>VLOOKUP($B33,'MHAS-040'!$B$45:$AJ$90,AQ$1,FALSE)</f>
        <v>#REF!</v>
      </c>
      <c r="AR33" t="e">
        <f>VLOOKUP($B33,'MHAS-040'!$B$45:$AJ$90,AR$1,FALSE)</f>
        <v>#REF!</v>
      </c>
      <c r="AS33" t="e">
        <f>VLOOKUP($B33,'MHAS-040'!$B$45:$AJ$90,AS$1,FALSE)</f>
        <v>#REF!</v>
      </c>
      <c r="AT33" t="e">
        <f>VLOOKUP($B33,'MHAS-040'!$B$45:$AJ$90,AT$1,FALSE)</f>
        <v>#REF!</v>
      </c>
      <c r="AU33" t="e">
        <f>VLOOKUP($B33,'MHAS-040'!$B$45:$AJ$90,AU$1,FALSE)</f>
        <v>#REF!</v>
      </c>
      <c r="AV33" t="e">
        <f>VLOOKUP($B33,'MHAS-040'!$B$45:$AJ$90,AV$1,FALSE)</f>
        <v>#REF!</v>
      </c>
      <c r="AW33" t="e">
        <f>VLOOKUP($B33,'MHAS-040'!$B$45:$AJ$90,AW$1,FALSE)</f>
        <v>#REF!</v>
      </c>
      <c r="AX33" t="e">
        <f>VLOOKUP($B33,'MHAS-040'!$B$45:$AJ$90,AX$1,FALSE)</f>
        <v>#REF!</v>
      </c>
    </row>
    <row r="34" spans="2:50" ht="13.8">
      <c r="B34" s="57" t="s">
        <v>61</v>
      </c>
      <c r="C34" s="58" t="s">
        <v>132</v>
      </c>
      <c r="D34" s="43" t="s">
        <v>148</v>
      </c>
      <c r="E34" s="44" t="str">
        <f t="shared" si="0"/>
        <v>Prevention Services AOD Information Dissemination</v>
      </c>
      <c r="F34">
        <f>VLOOKUP($B34,'MHAS-040'!$B$45:$AJ$90,F$1,FALSE)</f>
        <v>0</v>
      </c>
      <c r="G34">
        <f>VLOOKUP($B34,'MHAS-040'!$B$45:$AJ$90,G$1,FALSE)</f>
        <v>0</v>
      </c>
      <c r="H34">
        <f>VLOOKUP($B34,'MHAS-040'!$B$45:$AJ$90,H$1,FALSE)</f>
        <v>0</v>
      </c>
      <c r="I34">
        <f>VLOOKUP($B34,'MHAS-040'!$B$45:$AJ$90,I$1,FALSE)</f>
        <v>0</v>
      </c>
      <c r="J34">
        <f>VLOOKUP($B34,'MHAS-040'!$B$45:$AJ$90,J$1,FALSE)</f>
        <v>0</v>
      </c>
      <c r="K34">
        <f>VLOOKUP($B34,'MHAS-040'!$B$45:$AJ$90,K$1,FALSE)</f>
        <v>0</v>
      </c>
      <c r="L34">
        <f>VLOOKUP($B34,'MHAS-040'!$B$45:$AJ$90,L$1,FALSE)</f>
        <v>0</v>
      </c>
      <c r="M34">
        <f>VLOOKUP($B34,'MHAS-040'!$B$45:$AJ$90,M$1,FALSE)</f>
        <v>0</v>
      </c>
      <c r="N34">
        <f>VLOOKUP($B34,'MHAS-040'!$B$45:$AJ$90,N$1,FALSE)</f>
        <v>0</v>
      </c>
      <c r="O34">
        <f>VLOOKUP($B34,'MHAS-040'!$B$45:$AJ$90,O$1,FALSE)</f>
        <v>0</v>
      </c>
      <c r="P34">
        <f>VLOOKUP($B34,'MHAS-040'!$B$45:$AJ$90,P$1,FALSE)</f>
        <v>0</v>
      </c>
      <c r="Q34">
        <f>VLOOKUP($B34,'MHAS-040'!$B$45:$AJ$90,Q$1,FALSE)</f>
        <v>0</v>
      </c>
      <c r="R34">
        <f>VLOOKUP($B34,'MHAS-040'!$B$45:$AJ$90,R$1,FALSE)</f>
        <v>0</v>
      </c>
      <c r="S34">
        <f>VLOOKUP($B34,'MHAS-040'!$B$45:$AJ$90,S$1,FALSE)</f>
        <v>0</v>
      </c>
      <c r="T34">
        <f>VLOOKUP($B34,'MHAS-040'!$B$45:$AJ$90,T$1,FALSE)</f>
        <v>0</v>
      </c>
      <c r="U34">
        <f>VLOOKUP($B34,'MHAS-040'!$B$45:$AJ$90,U$1,FALSE)</f>
        <v>0</v>
      </c>
      <c r="V34">
        <f>VLOOKUP($B34,'MHAS-040'!$B$45:$AJ$90,V$1,FALSE)</f>
        <v>0</v>
      </c>
      <c r="W34">
        <f>VLOOKUP($B34,'MHAS-040'!$B$45:$AJ$90,W$1,FALSE)</f>
        <v>0</v>
      </c>
      <c r="X34">
        <f>VLOOKUP($B34,'MHAS-040'!$B$45:$AJ$90,X$1,FALSE)</f>
        <v>0</v>
      </c>
      <c r="Y34">
        <f>VLOOKUP($B34,'MHAS-040'!$B$45:$AJ$90,Y$1,FALSE)</f>
        <v>0</v>
      </c>
      <c r="Z34">
        <f>VLOOKUP($B34,'MHAS-040'!$B$45:$AJ$90,Z$1,FALSE)</f>
        <v>0</v>
      </c>
      <c r="AA34">
        <f>VLOOKUP($B34,'MHAS-040'!$B$45:$AJ$90,AA$1,FALSE)</f>
        <v>0</v>
      </c>
      <c r="AB34">
        <f>VLOOKUP($B34,'MHAS-040'!$B$45:$AJ$90,AB$1,FALSE)</f>
        <v>0</v>
      </c>
      <c r="AC34">
        <f>VLOOKUP($B34,'MHAS-040'!$B$45:$AJ$90,AC$1,FALSE)</f>
        <v>0</v>
      </c>
      <c r="AD34">
        <f>VLOOKUP($B34,'MHAS-040'!$B$45:$AJ$90,AD$1,FALSE)</f>
        <v>0</v>
      </c>
      <c r="AE34">
        <f>VLOOKUP($B34,'MHAS-040'!$B$45:$AJ$90,AE$1,FALSE)</f>
        <v>0</v>
      </c>
      <c r="AF34">
        <f>VLOOKUP($B34,'MHAS-040'!$B$45:$AJ$90,AF$1,FALSE)</f>
        <v>0</v>
      </c>
      <c r="AG34">
        <f>VLOOKUP($B34,'MHAS-040'!$B$45:$AJ$90,AG$1,FALSE)</f>
        <v>0</v>
      </c>
      <c r="AH34">
        <f>VLOOKUP($B34,'MHAS-040'!$B$45:$AJ$90,AH$1,FALSE)</f>
        <v>0</v>
      </c>
      <c r="AI34">
        <f>VLOOKUP($B34,'MHAS-040'!$B$45:$AJ$90,AI$1,FALSE)</f>
        <v>0</v>
      </c>
      <c r="AJ34">
        <f>VLOOKUP($B34,'MHAS-040'!$B$45:$AJ$90,AJ$1,FALSE)</f>
        <v>0</v>
      </c>
      <c r="AK34">
        <f>VLOOKUP($B34,'MHAS-040'!$B$45:$AJ$90,AK$1,FALSE)</f>
        <v>0</v>
      </c>
      <c r="AL34">
        <f>VLOOKUP($B34,'MHAS-040'!$B$45:$AJ$90,AL$1,FALSE)</f>
        <v>0</v>
      </c>
      <c r="AM34" t="e">
        <f>VLOOKUP($B34,'MHAS-040'!$B$45:$AJ$90,AM$1,FALSE)</f>
        <v>#REF!</v>
      </c>
      <c r="AN34" t="e">
        <f>VLOOKUP($B34,'MHAS-040'!$B$45:$AJ$90,AN$1,FALSE)</f>
        <v>#REF!</v>
      </c>
      <c r="AO34" t="e">
        <f>VLOOKUP($B34,'MHAS-040'!$B$45:$AJ$90,AO$1,FALSE)</f>
        <v>#REF!</v>
      </c>
      <c r="AP34" t="e">
        <f>VLOOKUP($B34,'MHAS-040'!$B$45:$AJ$90,AP$1,FALSE)</f>
        <v>#REF!</v>
      </c>
      <c r="AQ34" t="e">
        <f>VLOOKUP($B34,'MHAS-040'!$B$45:$AJ$90,AQ$1,FALSE)</f>
        <v>#REF!</v>
      </c>
      <c r="AR34" t="e">
        <f>VLOOKUP($B34,'MHAS-040'!$B$45:$AJ$90,AR$1,FALSE)</f>
        <v>#REF!</v>
      </c>
      <c r="AS34" t="e">
        <f>VLOOKUP($B34,'MHAS-040'!$B$45:$AJ$90,AS$1,FALSE)</f>
        <v>#REF!</v>
      </c>
      <c r="AT34" t="e">
        <f>VLOOKUP($B34,'MHAS-040'!$B$45:$AJ$90,AT$1,FALSE)</f>
        <v>#REF!</v>
      </c>
      <c r="AU34" t="e">
        <f>VLOOKUP($B34,'MHAS-040'!$B$45:$AJ$90,AU$1,FALSE)</f>
        <v>#REF!</v>
      </c>
      <c r="AV34" t="e">
        <f>VLOOKUP($B34,'MHAS-040'!$B$45:$AJ$90,AV$1,FALSE)</f>
        <v>#REF!</v>
      </c>
      <c r="AW34" t="e">
        <f>VLOOKUP($B34,'MHAS-040'!$B$45:$AJ$90,AW$1,FALSE)</f>
        <v>#REF!</v>
      </c>
      <c r="AX34" t="e">
        <f>VLOOKUP($B34,'MHAS-040'!$B$45:$AJ$90,AX$1,FALSE)</f>
        <v>#REF!</v>
      </c>
    </row>
    <row r="35" spans="2:50" ht="28.2" thickBot="1">
      <c r="B35" s="59" t="s">
        <v>65</v>
      </c>
      <c r="C35" s="60" t="s">
        <v>133</v>
      </c>
      <c r="D35" s="47" t="s">
        <v>148</v>
      </c>
      <c r="E35" s="44" t="str">
        <f t="shared" si="0"/>
        <v>Prevention Services AOD Problem Identification and Referral</v>
      </c>
      <c r="F35">
        <f>VLOOKUP($B35,'MHAS-040'!$B$45:$AJ$90,F$1,FALSE)</f>
        <v>0</v>
      </c>
      <c r="G35">
        <f>VLOOKUP($B35,'MHAS-040'!$B$45:$AJ$90,G$1,FALSE)</f>
        <v>0</v>
      </c>
      <c r="H35">
        <f>VLOOKUP($B35,'MHAS-040'!$B$45:$AJ$90,H$1,FALSE)</f>
        <v>0</v>
      </c>
      <c r="I35">
        <f>VLOOKUP($B35,'MHAS-040'!$B$45:$AJ$90,I$1,FALSE)</f>
        <v>0</v>
      </c>
      <c r="J35">
        <f>VLOOKUP($B35,'MHAS-040'!$B$45:$AJ$90,J$1,FALSE)</f>
        <v>0</v>
      </c>
      <c r="K35">
        <f>VLOOKUP($B35,'MHAS-040'!$B$45:$AJ$90,K$1,FALSE)</f>
        <v>0</v>
      </c>
      <c r="L35">
        <f>VLOOKUP($B35,'MHAS-040'!$B$45:$AJ$90,L$1,FALSE)</f>
        <v>0</v>
      </c>
      <c r="M35">
        <f>VLOOKUP($B35,'MHAS-040'!$B$45:$AJ$90,M$1,FALSE)</f>
        <v>0</v>
      </c>
      <c r="N35">
        <f>VLOOKUP($B35,'MHAS-040'!$B$45:$AJ$90,N$1,FALSE)</f>
        <v>0</v>
      </c>
      <c r="O35">
        <f>VLOOKUP($B35,'MHAS-040'!$B$45:$AJ$90,O$1,FALSE)</f>
        <v>0</v>
      </c>
      <c r="P35">
        <f>VLOOKUP($B35,'MHAS-040'!$B$45:$AJ$90,P$1,FALSE)</f>
        <v>0</v>
      </c>
      <c r="Q35">
        <f>VLOOKUP($B35,'MHAS-040'!$B$45:$AJ$90,Q$1,FALSE)</f>
        <v>0</v>
      </c>
      <c r="R35">
        <f>VLOOKUP($B35,'MHAS-040'!$B$45:$AJ$90,R$1,FALSE)</f>
        <v>0</v>
      </c>
      <c r="S35">
        <f>VLOOKUP($B35,'MHAS-040'!$B$45:$AJ$90,S$1,FALSE)</f>
        <v>0</v>
      </c>
      <c r="T35">
        <f>VLOOKUP($B35,'MHAS-040'!$B$45:$AJ$90,T$1,FALSE)</f>
        <v>0</v>
      </c>
      <c r="U35">
        <f>VLOOKUP($B35,'MHAS-040'!$B$45:$AJ$90,U$1,FALSE)</f>
        <v>0</v>
      </c>
      <c r="V35">
        <f>VLOOKUP($B35,'MHAS-040'!$B$45:$AJ$90,V$1,FALSE)</f>
        <v>0</v>
      </c>
      <c r="W35">
        <f>VLOOKUP($B35,'MHAS-040'!$B$45:$AJ$90,W$1,FALSE)</f>
        <v>0</v>
      </c>
      <c r="X35">
        <f>VLOOKUP($B35,'MHAS-040'!$B$45:$AJ$90,X$1,FALSE)</f>
        <v>0</v>
      </c>
      <c r="Y35">
        <f>VLOOKUP($B35,'MHAS-040'!$B$45:$AJ$90,Y$1,FALSE)</f>
        <v>0</v>
      </c>
      <c r="Z35">
        <f>VLOOKUP($B35,'MHAS-040'!$B$45:$AJ$90,Z$1,FALSE)</f>
        <v>0</v>
      </c>
      <c r="AA35">
        <f>VLOOKUP($B35,'MHAS-040'!$B$45:$AJ$90,AA$1,FALSE)</f>
        <v>0</v>
      </c>
      <c r="AB35">
        <f>VLOOKUP($B35,'MHAS-040'!$B$45:$AJ$90,AB$1,FALSE)</f>
        <v>0</v>
      </c>
      <c r="AC35">
        <f>VLOOKUP($B35,'MHAS-040'!$B$45:$AJ$90,AC$1,FALSE)</f>
        <v>0</v>
      </c>
      <c r="AD35">
        <f>VLOOKUP($B35,'MHAS-040'!$B$45:$AJ$90,AD$1,FALSE)</f>
        <v>0</v>
      </c>
      <c r="AE35">
        <f>VLOOKUP($B35,'MHAS-040'!$B$45:$AJ$90,AE$1,FALSE)</f>
        <v>0</v>
      </c>
      <c r="AF35">
        <f>VLOOKUP($B35,'MHAS-040'!$B$45:$AJ$90,AF$1,FALSE)</f>
        <v>0</v>
      </c>
      <c r="AG35">
        <f>VLOOKUP($B35,'MHAS-040'!$B$45:$AJ$90,AG$1,FALSE)</f>
        <v>0</v>
      </c>
      <c r="AH35">
        <f>VLOOKUP($B35,'MHAS-040'!$B$45:$AJ$90,AH$1,FALSE)</f>
        <v>0</v>
      </c>
      <c r="AI35">
        <f>VLOOKUP($B35,'MHAS-040'!$B$45:$AJ$90,AI$1,FALSE)</f>
        <v>0</v>
      </c>
      <c r="AJ35">
        <f>VLOOKUP($B35,'MHAS-040'!$B$45:$AJ$90,AJ$1,FALSE)</f>
        <v>0</v>
      </c>
      <c r="AK35">
        <f>VLOOKUP($B35,'MHAS-040'!$B$45:$AJ$90,AK$1,FALSE)</f>
        <v>0</v>
      </c>
      <c r="AL35">
        <f>VLOOKUP($B35,'MHAS-040'!$B$45:$AJ$90,AL$1,FALSE)</f>
        <v>0</v>
      </c>
      <c r="AM35" t="e">
        <f>VLOOKUP($B35,'MHAS-040'!$B$45:$AJ$90,AM$1,FALSE)</f>
        <v>#REF!</v>
      </c>
      <c r="AN35" t="e">
        <f>VLOOKUP($B35,'MHAS-040'!$B$45:$AJ$90,AN$1,FALSE)</f>
        <v>#REF!</v>
      </c>
      <c r="AO35" t="e">
        <f>VLOOKUP($B35,'MHAS-040'!$B$45:$AJ$90,AO$1,FALSE)</f>
        <v>#REF!</v>
      </c>
      <c r="AP35" t="e">
        <f>VLOOKUP($B35,'MHAS-040'!$B$45:$AJ$90,AP$1,FALSE)</f>
        <v>#REF!</v>
      </c>
      <c r="AQ35" t="e">
        <f>VLOOKUP($B35,'MHAS-040'!$B$45:$AJ$90,AQ$1,FALSE)</f>
        <v>#REF!</v>
      </c>
      <c r="AR35" t="e">
        <f>VLOOKUP($B35,'MHAS-040'!$B$45:$AJ$90,AR$1,FALSE)</f>
        <v>#REF!</v>
      </c>
      <c r="AS35" t="e">
        <f>VLOOKUP($B35,'MHAS-040'!$B$45:$AJ$90,AS$1,FALSE)</f>
        <v>#REF!</v>
      </c>
      <c r="AT35" t="e">
        <f>VLOOKUP($B35,'MHAS-040'!$B$45:$AJ$90,AT$1,FALSE)</f>
        <v>#REF!</v>
      </c>
      <c r="AU35" t="e">
        <f>VLOOKUP($B35,'MHAS-040'!$B$45:$AJ$90,AU$1,FALSE)</f>
        <v>#REF!</v>
      </c>
      <c r="AV35" t="e">
        <f>VLOOKUP($B35,'MHAS-040'!$B$45:$AJ$90,AV$1,FALSE)</f>
        <v>#REF!</v>
      </c>
      <c r="AW35" t="e">
        <f>VLOOKUP($B35,'MHAS-040'!$B$45:$AJ$90,AW$1,FALSE)</f>
        <v>#REF!</v>
      </c>
      <c r="AX35" t="e">
        <f>VLOOKUP($B35,'MHAS-040'!$B$45:$AJ$90,AX$1,FALSE)</f>
        <v>#REF!</v>
      </c>
    </row>
    <row r="36" spans="2:50" ht="13.8">
      <c r="B36" s="35" t="s">
        <v>67</v>
      </c>
      <c r="C36" s="28" t="s">
        <v>134</v>
      </c>
      <c r="D36" s="52" t="s">
        <v>149</v>
      </c>
      <c r="E36" s="44" t="str">
        <f t="shared" si="0"/>
        <v>Adjunctive Alcohol and Drug Services AOD Childcare</v>
      </c>
      <c r="F36">
        <f>VLOOKUP($B36,'MHAS-040'!$B$45:$AJ$90,F$1,FALSE)</f>
        <v>0</v>
      </c>
      <c r="G36">
        <f>VLOOKUP($B36,'MHAS-040'!$B$45:$AJ$90,G$1,FALSE)</f>
        <v>0</v>
      </c>
      <c r="H36">
        <f>VLOOKUP($B36,'MHAS-040'!$B$45:$AJ$90,H$1,FALSE)</f>
        <v>0</v>
      </c>
      <c r="I36">
        <f>VLOOKUP($B36,'MHAS-040'!$B$45:$AJ$90,I$1,FALSE)</f>
        <v>0</v>
      </c>
      <c r="J36">
        <f>VLOOKUP($B36,'MHAS-040'!$B$45:$AJ$90,J$1,FALSE)</f>
        <v>0</v>
      </c>
      <c r="K36">
        <f>VLOOKUP($B36,'MHAS-040'!$B$45:$AJ$90,K$1,FALSE)</f>
        <v>0</v>
      </c>
      <c r="L36">
        <f>VLOOKUP($B36,'MHAS-040'!$B$45:$AJ$90,L$1,FALSE)</f>
        <v>0</v>
      </c>
      <c r="M36">
        <f>VLOOKUP($B36,'MHAS-040'!$B$45:$AJ$90,M$1,FALSE)</f>
        <v>0</v>
      </c>
      <c r="N36">
        <f>VLOOKUP($B36,'MHAS-040'!$B$45:$AJ$90,N$1,FALSE)</f>
        <v>0</v>
      </c>
      <c r="O36">
        <f>VLOOKUP($B36,'MHAS-040'!$B$45:$AJ$90,O$1,FALSE)</f>
        <v>0</v>
      </c>
      <c r="P36">
        <f>VLOOKUP($B36,'MHAS-040'!$B$45:$AJ$90,P$1,FALSE)</f>
        <v>0</v>
      </c>
      <c r="Q36">
        <f>VLOOKUP($B36,'MHAS-040'!$B$45:$AJ$90,Q$1,FALSE)</f>
        <v>0</v>
      </c>
      <c r="R36">
        <f>VLOOKUP($B36,'MHAS-040'!$B$45:$AJ$90,R$1,FALSE)</f>
        <v>0</v>
      </c>
      <c r="S36">
        <f>VLOOKUP($B36,'MHAS-040'!$B$45:$AJ$90,S$1,FALSE)</f>
        <v>0</v>
      </c>
      <c r="T36">
        <f>VLOOKUP($B36,'MHAS-040'!$B$45:$AJ$90,T$1,FALSE)</f>
        <v>0</v>
      </c>
      <c r="U36">
        <f>VLOOKUP($B36,'MHAS-040'!$B$45:$AJ$90,U$1,FALSE)</f>
        <v>0</v>
      </c>
      <c r="V36">
        <f>VLOOKUP($B36,'MHAS-040'!$B$45:$AJ$90,V$1,FALSE)</f>
        <v>0</v>
      </c>
      <c r="W36">
        <f>VLOOKUP($B36,'MHAS-040'!$B$45:$AJ$90,W$1,FALSE)</f>
        <v>0</v>
      </c>
      <c r="X36">
        <f>VLOOKUP($B36,'MHAS-040'!$B$45:$AJ$90,X$1,FALSE)</f>
        <v>0</v>
      </c>
      <c r="Y36">
        <f>VLOOKUP($B36,'MHAS-040'!$B$45:$AJ$90,Y$1,FALSE)</f>
        <v>0</v>
      </c>
      <c r="Z36">
        <f>VLOOKUP($B36,'MHAS-040'!$B$45:$AJ$90,Z$1,FALSE)</f>
        <v>0</v>
      </c>
      <c r="AA36">
        <f>VLOOKUP($B36,'MHAS-040'!$B$45:$AJ$90,AA$1,FALSE)</f>
        <v>0</v>
      </c>
      <c r="AB36">
        <f>VLOOKUP($B36,'MHAS-040'!$B$45:$AJ$90,AB$1,FALSE)</f>
        <v>0</v>
      </c>
      <c r="AC36">
        <f>VLOOKUP($B36,'MHAS-040'!$B$45:$AJ$90,AC$1,FALSE)</f>
        <v>0</v>
      </c>
      <c r="AD36">
        <f>VLOOKUP($B36,'MHAS-040'!$B$45:$AJ$90,AD$1,FALSE)</f>
        <v>0</v>
      </c>
      <c r="AE36">
        <f>VLOOKUP($B36,'MHAS-040'!$B$45:$AJ$90,AE$1,FALSE)</f>
        <v>0</v>
      </c>
      <c r="AF36">
        <f>VLOOKUP($B36,'MHAS-040'!$B$45:$AJ$90,AF$1,FALSE)</f>
        <v>0</v>
      </c>
      <c r="AG36">
        <f>VLOOKUP($B36,'MHAS-040'!$B$45:$AJ$90,AG$1,FALSE)</f>
        <v>0</v>
      </c>
      <c r="AH36">
        <f>VLOOKUP($B36,'MHAS-040'!$B$45:$AJ$90,AH$1,FALSE)</f>
        <v>0</v>
      </c>
      <c r="AI36">
        <f>VLOOKUP($B36,'MHAS-040'!$B$45:$AJ$90,AI$1,FALSE)</f>
        <v>0</v>
      </c>
      <c r="AJ36">
        <f>VLOOKUP($B36,'MHAS-040'!$B$45:$AJ$90,AJ$1,FALSE)</f>
        <v>0</v>
      </c>
      <c r="AK36">
        <f>VLOOKUP($B36,'MHAS-040'!$B$45:$AJ$90,AK$1,FALSE)</f>
        <v>0</v>
      </c>
      <c r="AL36">
        <f>VLOOKUP($B36,'MHAS-040'!$B$45:$AJ$90,AL$1,FALSE)</f>
        <v>0</v>
      </c>
      <c r="AM36" t="e">
        <f>VLOOKUP($B36,'MHAS-040'!$B$45:$AJ$90,AM$1,FALSE)</f>
        <v>#REF!</v>
      </c>
      <c r="AN36" t="e">
        <f>VLOOKUP($B36,'MHAS-040'!$B$45:$AJ$90,AN$1,FALSE)</f>
        <v>#REF!</v>
      </c>
      <c r="AO36" t="e">
        <f>VLOOKUP($B36,'MHAS-040'!$B$45:$AJ$90,AO$1,FALSE)</f>
        <v>#REF!</v>
      </c>
      <c r="AP36" t="e">
        <f>VLOOKUP($B36,'MHAS-040'!$B$45:$AJ$90,AP$1,FALSE)</f>
        <v>#REF!</v>
      </c>
      <c r="AQ36" t="e">
        <f>VLOOKUP($B36,'MHAS-040'!$B$45:$AJ$90,AQ$1,FALSE)</f>
        <v>#REF!</v>
      </c>
      <c r="AR36" t="e">
        <f>VLOOKUP($B36,'MHAS-040'!$B$45:$AJ$90,AR$1,FALSE)</f>
        <v>#REF!</v>
      </c>
      <c r="AS36" t="e">
        <f>VLOOKUP($B36,'MHAS-040'!$B$45:$AJ$90,AS$1,FALSE)</f>
        <v>#REF!</v>
      </c>
      <c r="AT36" t="e">
        <f>VLOOKUP($B36,'MHAS-040'!$B$45:$AJ$90,AT$1,FALSE)</f>
        <v>#REF!</v>
      </c>
      <c r="AU36" t="e">
        <f>VLOOKUP($B36,'MHAS-040'!$B$45:$AJ$90,AU$1,FALSE)</f>
        <v>#REF!</v>
      </c>
      <c r="AV36" t="e">
        <f>VLOOKUP($B36,'MHAS-040'!$B$45:$AJ$90,AV$1,FALSE)</f>
        <v>#REF!</v>
      </c>
      <c r="AW36" t="e">
        <f>VLOOKUP($B36,'MHAS-040'!$B$45:$AJ$90,AW$1,FALSE)</f>
        <v>#REF!</v>
      </c>
      <c r="AX36" t="e">
        <f>VLOOKUP($B36,'MHAS-040'!$B$45:$AJ$90,AX$1,FALSE)</f>
        <v>#REF!</v>
      </c>
    </row>
    <row r="37" spans="2:50" ht="13.8">
      <c r="B37" s="27" t="s">
        <v>68</v>
      </c>
      <c r="C37" s="25" t="s">
        <v>135</v>
      </c>
      <c r="D37" s="52" t="s">
        <v>149</v>
      </c>
      <c r="E37" s="44" t="str">
        <f t="shared" si="0"/>
        <v>Adjunctive Alcohol and Drug Services AOD Meals</v>
      </c>
      <c r="F37">
        <f>VLOOKUP($B37,'MHAS-040'!$B$45:$AJ$90,F$1,FALSE)</f>
        <v>0</v>
      </c>
      <c r="G37">
        <f>VLOOKUP($B37,'MHAS-040'!$B$45:$AJ$90,G$1,FALSE)</f>
        <v>0</v>
      </c>
      <c r="H37">
        <f>VLOOKUP($B37,'MHAS-040'!$B$45:$AJ$90,H$1,FALSE)</f>
        <v>0</v>
      </c>
      <c r="I37">
        <f>VLOOKUP($B37,'MHAS-040'!$B$45:$AJ$90,I$1,FALSE)</f>
        <v>0</v>
      </c>
      <c r="J37">
        <f>VLOOKUP($B37,'MHAS-040'!$B$45:$AJ$90,J$1,FALSE)</f>
        <v>0</v>
      </c>
      <c r="K37">
        <f>VLOOKUP($B37,'MHAS-040'!$B$45:$AJ$90,K$1,FALSE)</f>
        <v>0</v>
      </c>
      <c r="L37">
        <f>VLOOKUP($B37,'MHAS-040'!$B$45:$AJ$90,L$1,FALSE)</f>
        <v>0</v>
      </c>
      <c r="M37">
        <f>VLOOKUP($B37,'MHAS-040'!$B$45:$AJ$90,M$1,FALSE)</f>
        <v>0</v>
      </c>
      <c r="N37">
        <f>VLOOKUP($B37,'MHAS-040'!$B$45:$AJ$90,N$1,FALSE)</f>
        <v>0</v>
      </c>
      <c r="O37">
        <f>VLOOKUP($B37,'MHAS-040'!$B$45:$AJ$90,O$1,FALSE)</f>
        <v>0</v>
      </c>
      <c r="P37">
        <f>VLOOKUP($B37,'MHAS-040'!$B$45:$AJ$90,P$1,FALSE)</f>
        <v>0</v>
      </c>
      <c r="Q37">
        <f>VLOOKUP($B37,'MHAS-040'!$B$45:$AJ$90,Q$1,FALSE)</f>
        <v>0</v>
      </c>
      <c r="R37">
        <f>VLOOKUP($B37,'MHAS-040'!$B$45:$AJ$90,R$1,FALSE)</f>
        <v>0</v>
      </c>
      <c r="S37">
        <f>VLOOKUP($B37,'MHAS-040'!$B$45:$AJ$90,S$1,FALSE)</f>
        <v>0</v>
      </c>
      <c r="T37">
        <f>VLOOKUP($B37,'MHAS-040'!$B$45:$AJ$90,T$1,FALSE)</f>
        <v>0</v>
      </c>
      <c r="U37">
        <f>VLOOKUP($B37,'MHAS-040'!$B$45:$AJ$90,U$1,FALSE)</f>
        <v>0</v>
      </c>
      <c r="V37">
        <f>VLOOKUP($B37,'MHAS-040'!$B$45:$AJ$90,V$1,FALSE)</f>
        <v>0</v>
      </c>
      <c r="W37">
        <f>VLOOKUP($B37,'MHAS-040'!$B$45:$AJ$90,W$1,FALSE)</f>
        <v>0</v>
      </c>
      <c r="X37">
        <f>VLOOKUP($B37,'MHAS-040'!$B$45:$AJ$90,X$1,FALSE)</f>
        <v>0</v>
      </c>
      <c r="Y37">
        <f>VLOOKUP($B37,'MHAS-040'!$B$45:$AJ$90,Y$1,FALSE)</f>
        <v>0</v>
      </c>
      <c r="Z37">
        <f>VLOOKUP($B37,'MHAS-040'!$B$45:$AJ$90,Z$1,FALSE)</f>
        <v>0</v>
      </c>
      <c r="AA37">
        <f>VLOOKUP($B37,'MHAS-040'!$B$45:$AJ$90,AA$1,FALSE)</f>
        <v>0</v>
      </c>
      <c r="AB37">
        <f>VLOOKUP($B37,'MHAS-040'!$B$45:$AJ$90,AB$1,FALSE)</f>
        <v>0</v>
      </c>
      <c r="AC37">
        <f>VLOOKUP($B37,'MHAS-040'!$B$45:$AJ$90,AC$1,FALSE)</f>
        <v>0</v>
      </c>
      <c r="AD37">
        <f>VLOOKUP($B37,'MHAS-040'!$B$45:$AJ$90,AD$1,FALSE)</f>
        <v>0</v>
      </c>
      <c r="AE37">
        <f>VLOOKUP($B37,'MHAS-040'!$B$45:$AJ$90,AE$1,FALSE)</f>
        <v>0</v>
      </c>
      <c r="AF37">
        <f>VLOOKUP($B37,'MHAS-040'!$B$45:$AJ$90,AF$1,FALSE)</f>
        <v>0</v>
      </c>
      <c r="AG37">
        <f>VLOOKUP($B37,'MHAS-040'!$B$45:$AJ$90,AG$1,FALSE)</f>
        <v>0</v>
      </c>
      <c r="AH37">
        <f>VLOOKUP($B37,'MHAS-040'!$B$45:$AJ$90,AH$1,FALSE)</f>
        <v>0</v>
      </c>
      <c r="AI37">
        <f>VLOOKUP($B37,'MHAS-040'!$B$45:$AJ$90,AI$1,FALSE)</f>
        <v>0</v>
      </c>
      <c r="AJ37">
        <f>VLOOKUP($B37,'MHAS-040'!$B$45:$AJ$90,AJ$1,FALSE)</f>
        <v>0</v>
      </c>
      <c r="AK37">
        <f>VLOOKUP($B37,'MHAS-040'!$B$45:$AJ$90,AK$1,FALSE)</f>
        <v>0</v>
      </c>
      <c r="AL37">
        <f>VLOOKUP($B37,'MHAS-040'!$B$45:$AJ$90,AL$1,FALSE)</f>
        <v>0</v>
      </c>
      <c r="AM37" t="e">
        <f>VLOOKUP($B37,'MHAS-040'!$B$45:$AJ$90,AM$1,FALSE)</f>
        <v>#REF!</v>
      </c>
      <c r="AN37" t="e">
        <f>VLOOKUP($B37,'MHAS-040'!$B$45:$AJ$90,AN$1,FALSE)</f>
        <v>#REF!</v>
      </c>
      <c r="AO37" t="e">
        <f>VLOOKUP($B37,'MHAS-040'!$B$45:$AJ$90,AO$1,FALSE)</f>
        <v>#REF!</v>
      </c>
      <c r="AP37" t="e">
        <f>VLOOKUP($B37,'MHAS-040'!$B$45:$AJ$90,AP$1,FALSE)</f>
        <v>#REF!</v>
      </c>
      <c r="AQ37" t="e">
        <f>VLOOKUP($B37,'MHAS-040'!$B$45:$AJ$90,AQ$1,FALSE)</f>
        <v>#REF!</v>
      </c>
      <c r="AR37" t="e">
        <f>VLOOKUP($B37,'MHAS-040'!$B$45:$AJ$90,AR$1,FALSE)</f>
        <v>#REF!</v>
      </c>
      <c r="AS37" t="e">
        <f>VLOOKUP($B37,'MHAS-040'!$B$45:$AJ$90,AS$1,FALSE)</f>
        <v>#REF!</v>
      </c>
      <c r="AT37" t="e">
        <f>VLOOKUP($B37,'MHAS-040'!$B$45:$AJ$90,AT$1,FALSE)</f>
        <v>#REF!</v>
      </c>
      <c r="AU37" t="e">
        <f>VLOOKUP($B37,'MHAS-040'!$B$45:$AJ$90,AU$1,FALSE)</f>
        <v>#REF!</v>
      </c>
      <c r="AV37" t="e">
        <f>VLOOKUP($B37,'MHAS-040'!$B$45:$AJ$90,AV$1,FALSE)</f>
        <v>#REF!</v>
      </c>
      <c r="AW37" t="e">
        <f>VLOOKUP($B37,'MHAS-040'!$B$45:$AJ$90,AW$1,FALSE)</f>
        <v>#REF!</v>
      </c>
      <c r="AX37" t="e">
        <f>VLOOKUP($B37,'MHAS-040'!$B$45:$AJ$90,AX$1,FALSE)</f>
        <v>#REF!</v>
      </c>
    </row>
    <row r="38" spans="2:50" ht="13.8">
      <c r="B38" s="27" t="s">
        <v>69</v>
      </c>
      <c r="C38" s="25" t="s">
        <v>136</v>
      </c>
      <c r="D38" s="52" t="s">
        <v>149</v>
      </c>
      <c r="E38" s="44" t="str">
        <f t="shared" si="0"/>
        <v>Adjunctive Alcohol and Drug Services AOD Room and Board</v>
      </c>
      <c r="F38">
        <f>VLOOKUP($B38,'MHAS-040'!$B$45:$AJ$90,F$1,FALSE)</f>
        <v>0</v>
      </c>
      <c r="G38">
        <f>VLOOKUP($B38,'MHAS-040'!$B$45:$AJ$90,G$1,FALSE)</f>
        <v>0</v>
      </c>
      <c r="H38">
        <f>VLOOKUP($B38,'MHAS-040'!$B$45:$AJ$90,H$1,FALSE)</f>
        <v>0</v>
      </c>
      <c r="I38">
        <f>VLOOKUP($B38,'MHAS-040'!$B$45:$AJ$90,I$1,FALSE)</f>
        <v>0</v>
      </c>
      <c r="J38">
        <f>VLOOKUP($B38,'MHAS-040'!$B$45:$AJ$90,J$1,FALSE)</f>
        <v>0</v>
      </c>
      <c r="K38">
        <f>VLOOKUP($B38,'MHAS-040'!$B$45:$AJ$90,K$1,FALSE)</f>
        <v>0</v>
      </c>
      <c r="L38">
        <f>VLOOKUP($B38,'MHAS-040'!$B$45:$AJ$90,L$1,FALSE)</f>
        <v>0</v>
      </c>
      <c r="M38">
        <f>VLOOKUP($B38,'MHAS-040'!$B$45:$AJ$90,M$1,FALSE)</f>
        <v>0</v>
      </c>
      <c r="N38">
        <f>VLOOKUP($B38,'MHAS-040'!$B$45:$AJ$90,N$1,FALSE)</f>
        <v>0</v>
      </c>
      <c r="O38">
        <f>VLOOKUP($B38,'MHAS-040'!$B$45:$AJ$90,O$1,FALSE)</f>
        <v>0</v>
      </c>
      <c r="P38">
        <f>VLOOKUP($B38,'MHAS-040'!$B$45:$AJ$90,P$1,FALSE)</f>
        <v>0</v>
      </c>
      <c r="Q38">
        <f>VLOOKUP($B38,'MHAS-040'!$B$45:$AJ$90,Q$1,FALSE)</f>
        <v>0</v>
      </c>
      <c r="R38">
        <f>VLOOKUP($B38,'MHAS-040'!$B$45:$AJ$90,R$1,FALSE)</f>
        <v>0</v>
      </c>
      <c r="S38">
        <f>VLOOKUP($B38,'MHAS-040'!$B$45:$AJ$90,S$1,FALSE)</f>
        <v>0</v>
      </c>
      <c r="T38">
        <f>VLOOKUP($B38,'MHAS-040'!$B$45:$AJ$90,T$1,FALSE)</f>
        <v>0</v>
      </c>
      <c r="U38">
        <f>VLOOKUP($B38,'MHAS-040'!$B$45:$AJ$90,U$1,FALSE)</f>
        <v>0</v>
      </c>
      <c r="V38">
        <f>VLOOKUP($B38,'MHAS-040'!$B$45:$AJ$90,V$1,FALSE)</f>
        <v>0</v>
      </c>
      <c r="W38">
        <f>VLOOKUP($B38,'MHAS-040'!$B$45:$AJ$90,W$1,FALSE)</f>
        <v>0</v>
      </c>
      <c r="X38">
        <f>VLOOKUP($B38,'MHAS-040'!$B$45:$AJ$90,X$1,FALSE)</f>
        <v>0</v>
      </c>
      <c r="Y38">
        <f>VLOOKUP($B38,'MHAS-040'!$B$45:$AJ$90,Y$1,FALSE)</f>
        <v>0</v>
      </c>
      <c r="Z38">
        <f>VLOOKUP($B38,'MHAS-040'!$B$45:$AJ$90,Z$1,FALSE)</f>
        <v>0</v>
      </c>
      <c r="AA38">
        <f>VLOOKUP($B38,'MHAS-040'!$B$45:$AJ$90,AA$1,FALSE)</f>
        <v>0</v>
      </c>
      <c r="AB38">
        <f>VLOOKUP($B38,'MHAS-040'!$B$45:$AJ$90,AB$1,FALSE)</f>
        <v>0</v>
      </c>
      <c r="AC38">
        <f>VLOOKUP($B38,'MHAS-040'!$B$45:$AJ$90,AC$1,FALSE)</f>
        <v>0</v>
      </c>
      <c r="AD38">
        <f>VLOOKUP($B38,'MHAS-040'!$B$45:$AJ$90,AD$1,FALSE)</f>
        <v>0</v>
      </c>
      <c r="AE38">
        <f>VLOOKUP($B38,'MHAS-040'!$B$45:$AJ$90,AE$1,FALSE)</f>
        <v>0</v>
      </c>
      <c r="AF38">
        <f>VLOOKUP($B38,'MHAS-040'!$B$45:$AJ$90,AF$1,FALSE)</f>
        <v>0</v>
      </c>
      <c r="AG38">
        <f>VLOOKUP($B38,'MHAS-040'!$B$45:$AJ$90,AG$1,FALSE)</f>
        <v>0</v>
      </c>
      <c r="AH38">
        <f>VLOOKUP($B38,'MHAS-040'!$B$45:$AJ$90,AH$1,FALSE)</f>
        <v>0</v>
      </c>
      <c r="AI38">
        <f>VLOOKUP($B38,'MHAS-040'!$B$45:$AJ$90,AI$1,FALSE)</f>
        <v>0</v>
      </c>
      <c r="AJ38">
        <f>VLOOKUP($B38,'MHAS-040'!$B$45:$AJ$90,AJ$1,FALSE)</f>
        <v>0</v>
      </c>
      <c r="AK38">
        <f>VLOOKUP($B38,'MHAS-040'!$B$45:$AJ$90,AK$1,FALSE)</f>
        <v>0</v>
      </c>
      <c r="AL38">
        <f>VLOOKUP($B38,'MHAS-040'!$B$45:$AJ$90,AL$1,FALSE)</f>
        <v>0</v>
      </c>
      <c r="AM38" t="e">
        <f>VLOOKUP($B38,'MHAS-040'!$B$45:$AJ$90,AM$1,FALSE)</f>
        <v>#REF!</v>
      </c>
      <c r="AN38" t="e">
        <f>VLOOKUP($B38,'MHAS-040'!$B$45:$AJ$90,AN$1,FALSE)</f>
        <v>#REF!</v>
      </c>
      <c r="AO38" t="e">
        <f>VLOOKUP($B38,'MHAS-040'!$B$45:$AJ$90,AO$1,FALSE)</f>
        <v>#REF!</v>
      </c>
      <c r="AP38" t="e">
        <f>VLOOKUP($B38,'MHAS-040'!$B$45:$AJ$90,AP$1,FALSE)</f>
        <v>#REF!</v>
      </c>
      <c r="AQ38" t="e">
        <f>VLOOKUP($B38,'MHAS-040'!$B$45:$AJ$90,AQ$1,FALSE)</f>
        <v>#REF!</v>
      </c>
      <c r="AR38" t="e">
        <f>VLOOKUP($B38,'MHAS-040'!$B$45:$AJ$90,AR$1,FALSE)</f>
        <v>#REF!</v>
      </c>
      <c r="AS38" t="e">
        <f>VLOOKUP($B38,'MHAS-040'!$B$45:$AJ$90,AS$1,FALSE)</f>
        <v>#REF!</v>
      </c>
      <c r="AT38" t="e">
        <f>VLOOKUP($B38,'MHAS-040'!$B$45:$AJ$90,AT$1,FALSE)</f>
        <v>#REF!</v>
      </c>
      <c r="AU38" t="e">
        <f>VLOOKUP($B38,'MHAS-040'!$B$45:$AJ$90,AU$1,FALSE)</f>
        <v>#REF!</v>
      </c>
      <c r="AV38" t="e">
        <f>VLOOKUP($B38,'MHAS-040'!$B$45:$AJ$90,AV$1,FALSE)</f>
        <v>#REF!</v>
      </c>
      <c r="AW38" t="e">
        <f>VLOOKUP($B38,'MHAS-040'!$B$45:$AJ$90,AW$1,FALSE)</f>
        <v>#REF!</v>
      </c>
      <c r="AX38" t="e">
        <f>VLOOKUP($B38,'MHAS-040'!$B$45:$AJ$90,AX$1,FALSE)</f>
        <v>#REF!</v>
      </c>
    </row>
    <row r="39" spans="2:50" ht="13.8">
      <c r="B39" s="27" t="s">
        <v>70</v>
      </c>
      <c r="C39" s="25" t="s">
        <v>137</v>
      </c>
      <c r="D39" s="52" t="s">
        <v>149</v>
      </c>
      <c r="E39" s="44" t="str">
        <f t="shared" si="0"/>
        <v>Adjunctive Alcohol and Drug Services AOD Transportation</v>
      </c>
      <c r="F39">
        <f>VLOOKUP($B39,'MHAS-040'!$B$45:$AJ$90,F$1,FALSE)</f>
        <v>0</v>
      </c>
      <c r="G39">
        <f>VLOOKUP($B39,'MHAS-040'!$B$45:$AJ$90,G$1,FALSE)</f>
        <v>0</v>
      </c>
      <c r="H39">
        <f>VLOOKUP($B39,'MHAS-040'!$B$45:$AJ$90,H$1,FALSE)</f>
        <v>0</v>
      </c>
      <c r="I39">
        <f>VLOOKUP($B39,'MHAS-040'!$B$45:$AJ$90,I$1,FALSE)</f>
        <v>0</v>
      </c>
      <c r="J39">
        <f>VLOOKUP($B39,'MHAS-040'!$B$45:$AJ$90,J$1,FALSE)</f>
        <v>0</v>
      </c>
      <c r="K39">
        <f>VLOOKUP($B39,'MHAS-040'!$B$45:$AJ$90,K$1,FALSE)</f>
        <v>0</v>
      </c>
      <c r="L39">
        <f>VLOOKUP($B39,'MHAS-040'!$B$45:$AJ$90,L$1,FALSE)</f>
        <v>0</v>
      </c>
      <c r="M39">
        <f>VLOOKUP($B39,'MHAS-040'!$B$45:$AJ$90,M$1,FALSE)</f>
        <v>0</v>
      </c>
      <c r="N39">
        <f>VLOOKUP($B39,'MHAS-040'!$B$45:$AJ$90,N$1,FALSE)</f>
        <v>0</v>
      </c>
      <c r="O39">
        <f>VLOOKUP($B39,'MHAS-040'!$B$45:$AJ$90,O$1,FALSE)</f>
        <v>0</v>
      </c>
      <c r="P39">
        <f>VLOOKUP($B39,'MHAS-040'!$B$45:$AJ$90,P$1,FALSE)</f>
        <v>0</v>
      </c>
      <c r="Q39">
        <f>VLOOKUP($B39,'MHAS-040'!$B$45:$AJ$90,Q$1,FALSE)</f>
        <v>0</v>
      </c>
      <c r="R39">
        <f>VLOOKUP($B39,'MHAS-040'!$B$45:$AJ$90,R$1,FALSE)</f>
        <v>0</v>
      </c>
      <c r="S39">
        <f>VLOOKUP($B39,'MHAS-040'!$B$45:$AJ$90,S$1,FALSE)</f>
        <v>0</v>
      </c>
      <c r="T39">
        <f>VLOOKUP($B39,'MHAS-040'!$B$45:$AJ$90,T$1,FALSE)</f>
        <v>0</v>
      </c>
      <c r="U39">
        <f>VLOOKUP($B39,'MHAS-040'!$B$45:$AJ$90,U$1,FALSE)</f>
        <v>0</v>
      </c>
      <c r="V39">
        <f>VLOOKUP($B39,'MHAS-040'!$B$45:$AJ$90,V$1,FALSE)</f>
        <v>0</v>
      </c>
      <c r="W39">
        <f>VLOOKUP($B39,'MHAS-040'!$B$45:$AJ$90,W$1,FALSE)</f>
        <v>0</v>
      </c>
      <c r="X39">
        <f>VLOOKUP($B39,'MHAS-040'!$B$45:$AJ$90,X$1,FALSE)</f>
        <v>0</v>
      </c>
      <c r="Y39">
        <f>VLOOKUP($B39,'MHAS-040'!$B$45:$AJ$90,Y$1,FALSE)</f>
        <v>0</v>
      </c>
      <c r="Z39">
        <f>VLOOKUP($B39,'MHAS-040'!$B$45:$AJ$90,Z$1,FALSE)</f>
        <v>0</v>
      </c>
      <c r="AA39">
        <f>VLOOKUP($B39,'MHAS-040'!$B$45:$AJ$90,AA$1,FALSE)</f>
        <v>0</v>
      </c>
      <c r="AB39">
        <f>VLOOKUP($B39,'MHAS-040'!$B$45:$AJ$90,AB$1,FALSE)</f>
        <v>0</v>
      </c>
      <c r="AC39">
        <f>VLOOKUP($B39,'MHAS-040'!$B$45:$AJ$90,AC$1,FALSE)</f>
        <v>0</v>
      </c>
      <c r="AD39">
        <f>VLOOKUP($B39,'MHAS-040'!$B$45:$AJ$90,AD$1,FALSE)</f>
        <v>0</v>
      </c>
      <c r="AE39">
        <f>VLOOKUP($B39,'MHAS-040'!$B$45:$AJ$90,AE$1,FALSE)</f>
        <v>0</v>
      </c>
      <c r="AF39">
        <f>VLOOKUP($B39,'MHAS-040'!$B$45:$AJ$90,AF$1,FALSE)</f>
        <v>0</v>
      </c>
      <c r="AG39">
        <f>VLOOKUP($B39,'MHAS-040'!$B$45:$AJ$90,AG$1,FALSE)</f>
        <v>0</v>
      </c>
      <c r="AH39">
        <f>VLOOKUP($B39,'MHAS-040'!$B$45:$AJ$90,AH$1,FALSE)</f>
        <v>0</v>
      </c>
      <c r="AI39">
        <f>VLOOKUP($B39,'MHAS-040'!$B$45:$AJ$90,AI$1,FALSE)</f>
        <v>0</v>
      </c>
      <c r="AJ39">
        <f>VLOOKUP($B39,'MHAS-040'!$B$45:$AJ$90,AJ$1,FALSE)</f>
        <v>0</v>
      </c>
      <c r="AK39">
        <f>VLOOKUP($B39,'MHAS-040'!$B$45:$AJ$90,AK$1,FALSE)</f>
        <v>0</v>
      </c>
      <c r="AL39">
        <f>VLOOKUP($B39,'MHAS-040'!$B$45:$AJ$90,AL$1,FALSE)</f>
        <v>0</v>
      </c>
      <c r="AM39" t="e">
        <f>VLOOKUP($B39,'MHAS-040'!$B$45:$AJ$90,AM$1,FALSE)</f>
        <v>#REF!</v>
      </c>
      <c r="AN39" t="e">
        <f>VLOOKUP($B39,'MHAS-040'!$B$45:$AJ$90,AN$1,FALSE)</f>
        <v>#REF!</v>
      </c>
      <c r="AO39" t="e">
        <f>VLOOKUP($B39,'MHAS-040'!$B$45:$AJ$90,AO$1,FALSE)</f>
        <v>#REF!</v>
      </c>
      <c r="AP39" t="e">
        <f>VLOOKUP($B39,'MHAS-040'!$B$45:$AJ$90,AP$1,FALSE)</f>
        <v>#REF!</v>
      </c>
      <c r="AQ39" t="e">
        <f>VLOOKUP($B39,'MHAS-040'!$B$45:$AJ$90,AQ$1,FALSE)</f>
        <v>#REF!</v>
      </c>
      <c r="AR39" t="e">
        <f>VLOOKUP($B39,'MHAS-040'!$B$45:$AJ$90,AR$1,FALSE)</f>
        <v>#REF!</v>
      </c>
      <c r="AS39" t="e">
        <f>VLOOKUP($B39,'MHAS-040'!$B$45:$AJ$90,AS$1,FALSE)</f>
        <v>#REF!</v>
      </c>
      <c r="AT39" t="e">
        <f>VLOOKUP($B39,'MHAS-040'!$B$45:$AJ$90,AT$1,FALSE)</f>
        <v>#REF!</v>
      </c>
      <c r="AU39" t="e">
        <f>VLOOKUP($B39,'MHAS-040'!$B$45:$AJ$90,AU$1,FALSE)</f>
        <v>#REF!</v>
      </c>
      <c r="AV39" t="e">
        <f>VLOOKUP($B39,'MHAS-040'!$B$45:$AJ$90,AV$1,FALSE)</f>
        <v>#REF!</v>
      </c>
      <c r="AW39" t="e">
        <f>VLOOKUP($B39,'MHAS-040'!$B$45:$AJ$90,AW$1,FALSE)</f>
        <v>#REF!</v>
      </c>
      <c r="AX39" t="e">
        <f>VLOOKUP($B39,'MHAS-040'!$B$45:$AJ$90,AX$1,FALSE)</f>
        <v>#REF!</v>
      </c>
    </row>
    <row r="40" spans="2:50" ht="14.4" thickBot="1">
      <c r="B40" s="63" t="s">
        <v>71</v>
      </c>
      <c r="C40" s="64" t="s">
        <v>35</v>
      </c>
      <c r="D40" s="52" t="s">
        <v>149</v>
      </c>
      <c r="E40" s="44" t="str">
        <f t="shared" si="0"/>
        <v>Adjunctive Alcohol and Drug Services AOD Services, NOC</v>
      </c>
      <c r="F40">
        <f>VLOOKUP($B40,'MHAS-040'!$B$45:$AJ$90,F$1,FALSE)</f>
        <v>0</v>
      </c>
      <c r="G40">
        <f>VLOOKUP($B40,'MHAS-040'!$B$45:$AJ$90,G$1,FALSE)</f>
        <v>0</v>
      </c>
      <c r="H40">
        <f>VLOOKUP($B40,'MHAS-040'!$B$45:$AJ$90,H$1,FALSE)</f>
        <v>0</v>
      </c>
      <c r="I40">
        <f>VLOOKUP($B40,'MHAS-040'!$B$45:$AJ$90,I$1,FALSE)</f>
        <v>0</v>
      </c>
      <c r="J40">
        <f>VLOOKUP($B40,'MHAS-040'!$B$45:$AJ$90,J$1,FALSE)</f>
        <v>0</v>
      </c>
      <c r="K40">
        <f>VLOOKUP($B40,'MHAS-040'!$B$45:$AJ$90,K$1,FALSE)</f>
        <v>0</v>
      </c>
      <c r="L40">
        <f>VLOOKUP($B40,'MHAS-040'!$B$45:$AJ$90,L$1,FALSE)</f>
        <v>0</v>
      </c>
      <c r="M40">
        <f>VLOOKUP($B40,'MHAS-040'!$B$45:$AJ$90,M$1,FALSE)</f>
        <v>0</v>
      </c>
      <c r="N40">
        <f>VLOOKUP($B40,'MHAS-040'!$B$45:$AJ$90,N$1,FALSE)</f>
        <v>0</v>
      </c>
      <c r="O40">
        <f>VLOOKUP($B40,'MHAS-040'!$B$45:$AJ$90,O$1,FALSE)</f>
        <v>0</v>
      </c>
      <c r="P40">
        <f>VLOOKUP($B40,'MHAS-040'!$B$45:$AJ$90,P$1,FALSE)</f>
        <v>0</v>
      </c>
      <c r="Q40">
        <f>VLOOKUP($B40,'MHAS-040'!$B$45:$AJ$90,Q$1,FALSE)</f>
        <v>0</v>
      </c>
      <c r="R40">
        <f>VLOOKUP($B40,'MHAS-040'!$B$45:$AJ$90,R$1,FALSE)</f>
        <v>0</v>
      </c>
      <c r="S40">
        <f>VLOOKUP($B40,'MHAS-040'!$B$45:$AJ$90,S$1,FALSE)</f>
        <v>0</v>
      </c>
      <c r="T40">
        <f>VLOOKUP($B40,'MHAS-040'!$B$45:$AJ$90,T$1,FALSE)</f>
        <v>0</v>
      </c>
      <c r="U40">
        <f>VLOOKUP($B40,'MHAS-040'!$B$45:$AJ$90,U$1,FALSE)</f>
        <v>0</v>
      </c>
      <c r="V40">
        <f>VLOOKUP($B40,'MHAS-040'!$B$45:$AJ$90,V$1,FALSE)</f>
        <v>0</v>
      </c>
      <c r="W40">
        <f>VLOOKUP($B40,'MHAS-040'!$B$45:$AJ$90,W$1,FALSE)</f>
        <v>0</v>
      </c>
      <c r="X40">
        <f>VLOOKUP($B40,'MHAS-040'!$B$45:$AJ$90,X$1,FALSE)</f>
        <v>0</v>
      </c>
      <c r="Y40">
        <f>VLOOKUP($B40,'MHAS-040'!$B$45:$AJ$90,Y$1,FALSE)</f>
        <v>0</v>
      </c>
      <c r="Z40">
        <f>VLOOKUP($B40,'MHAS-040'!$B$45:$AJ$90,Z$1,FALSE)</f>
        <v>0</v>
      </c>
      <c r="AA40">
        <f>VLOOKUP($B40,'MHAS-040'!$B$45:$AJ$90,AA$1,FALSE)</f>
        <v>0</v>
      </c>
      <c r="AB40">
        <f>VLOOKUP($B40,'MHAS-040'!$B$45:$AJ$90,AB$1,FALSE)</f>
        <v>0</v>
      </c>
      <c r="AC40">
        <f>VLOOKUP($B40,'MHAS-040'!$B$45:$AJ$90,AC$1,FALSE)</f>
        <v>0</v>
      </c>
      <c r="AD40">
        <f>VLOOKUP($B40,'MHAS-040'!$B$45:$AJ$90,AD$1,FALSE)</f>
        <v>0</v>
      </c>
      <c r="AE40">
        <f>VLOOKUP($B40,'MHAS-040'!$B$45:$AJ$90,AE$1,FALSE)</f>
        <v>0</v>
      </c>
      <c r="AF40">
        <f>VLOOKUP($B40,'MHAS-040'!$B$45:$AJ$90,AF$1,FALSE)</f>
        <v>0</v>
      </c>
      <c r="AG40">
        <f>VLOOKUP($B40,'MHAS-040'!$B$45:$AJ$90,AG$1,FALSE)</f>
        <v>0</v>
      </c>
      <c r="AH40">
        <f>VLOOKUP($B40,'MHAS-040'!$B$45:$AJ$90,AH$1,FALSE)</f>
        <v>0</v>
      </c>
      <c r="AI40">
        <f>VLOOKUP($B40,'MHAS-040'!$B$45:$AJ$90,AI$1,FALSE)</f>
        <v>0</v>
      </c>
      <c r="AJ40">
        <f>VLOOKUP($B40,'MHAS-040'!$B$45:$AJ$90,AJ$1,FALSE)</f>
        <v>0</v>
      </c>
      <c r="AK40">
        <f>VLOOKUP($B40,'MHAS-040'!$B$45:$AJ$90,AK$1,FALSE)</f>
        <v>0</v>
      </c>
      <c r="AL40">
        <f>VLOOKUP($B40,'MHAS-040'!$B$45:$AJ$90,AL$1,FALSE)</f>
        <v>0</v>
      </c>
      <c r="AM40" t="e">
        <f>VLOOKUP($B40,'MHAS-040'!$B$45:$AJ$90,AM$1,FALSE)</f>
        <v>#REF!</v>
      </c>
      <c r="AN40" t="e">
        <f>VLOOKUP($B40,'MHAS-040'!$B$45:$AJ$90,AN$1,FALSE)</f>
        <v>#REF!</v>
      </c>
      <c r="AO40" t="e">
        <f>VLOOKUP($B40,'MHAS-040'!$B$45:$AJ$90,AO$1,FALSE)</f>
        <v>#REF!</v>
      </c>
      <c r="AP40" t="e">
        <f>VLOOKUP($B40,'MHAS-040'!$B$45:$AJ$90,AP$1,FALSE)</f>
        <v>#REF!</v>
      </c>
      <c r="AQ40" t="e">
        <f>VLOOKUP($B40,'MHAS-040'!$B$45:$AJ$90,AQ$1,FALSE)</f>
        <v>#REF!</v>
      </c>
      <c r="AR40" t="e">
        <f>VLOOKUP($B40,'MHAS-040'!$B$45:$AJ$90,AR$1,FALSE)</f>
        <v>#REF!</v>
      </c>
      <c r="AS40" t="e">
        <f>VLOOKUP($B40,'MHAS-040'!$B$45:$AJ$90,AS$1,FALSE)</f>
        <v>#REF!</v>
      </c>
      <c r="AT40" t="e">
        <f>VLOOKUP($B40,'MHAS-040'!$B$45:$AJ$90,AT$1,FALSE)</f>
        <v>#REF!</v>
      </c>
      <c r="AU40" t="e">
        <f>VLOOKUP($B40,'MHAS-040'!$B$45:$AJ$90,AU$1,FALSE)</f>
        <v>#REF!</v>
      </c>
      <c r="AV40" t="e">
        <f>VLOOKUP($B40,'MHAS-040'!$B$45:$AJ$90,AV$1,FALSE)</f>
        <v>#REF!</v>
      </c>
      <c r="AW40" t="e">
        <f>VLOOKUP($B40,'MHAS-040'!$B$45:$AJ$90,AW$1,FALSE)</f>
        <v>#REF!</v>
      </c>
      <c r="AX40" t="e">
        <f>VLOOKUP($B40,'MHAS-040'!$B$45:$AJ$90,AX$1,FALSE)</f>
        <v>#REF!</v>
      </c>
    </row>
    <row r="41" spans="2:50" ht="27.6">
      <c r="B41" s="55" t="s">
        <v>72</v>
      </c>
      <c r="C41" s="56" t="s">
        <v>138</v>
      </c>
      <c r="D41" s="39" t="s">
        <v>150</v>
      </c>
      <c r="E41" s="44" t="str">
        <f t="shared" si="0"/>
        <v>Driver Intervention Services AOD Non-Residential Driver Intervention</v>
      </c>
      <c r="F41">
        <f>VLOOKUP($B41,'MHAS-040'!$B$45:$AJ$90,F$1,FALSE)</f>
        <v>0</v>
      </c>
      <c r="G41">
        <f>VLOOKUP($B41,'MHAS-040'!$B$45:$AJ$90,G$1,FALSE)</f>
        <v>0</v>
      </c>
      <c r="H41">
        <f>VLOOKUP($B41,'MHAS-040'!$B$45:$AJ$90,H$1,FALSE)</f>
        <v>0</v>
      </c>
      <c r="I41">
        <f>VLOOKUP($B41,'MHAS-040'!$B$45:$AJ$90,I$1,FALSE)</f>
        <v>0</v>
      </c>
      <c r="J41">
        <f>VLOOKUP($B41,'MHAS-040'!$B$45:$AJ$90,J$1,FALSE)</f>
        <v>0</v>
      </c>
      <c r="K41">
        <f>VLOOKUP($B41,'MHAS-040'!$B$45:$AJ$90,K$1,FALSE)</f>
        <v>0</v>
      </c>
      <c r="L41">
        <f>VLOOKUP($B41,'MHAS-040'!$B$45:$AJ$90,L$1,FALSE)</f>
        <v>0</v>
      </c>
      <c r="M41">
        <f>VLOOKUP($B41,'MHAS-040'!$B$45:$AJ$90,M$1,FALSE)</f>
        <v>0</v>
      </c>
      <c r="N41">
        <f>VLOOKUP($B41,'MHAS-040'!$B$45:$AJ$90,N$1,FALSE)</f>
        <v>0</v>
      </c>
      <c r="O41">
        <f>VLOOKUP($B41,'MHAS-040'!$B$45:$AJ$90,O$1,FALSE)</f>
        <v>0</v>
      </c>
      <c r="P41">
        <f>VLOOKUP($B41,'MHAS-040'!$B$45:$AJ$90,P$1,FALSE)</f>
        <v>0</v>
      </c>
      <c r="Q41">
        <f>VLOOKUP($B41,'MHAS-040'!$B$45:$AJ$90,Q$1,FALSE)</f>
        <v>0</v>
      </c>
      <c r="R41">
        <f>VLOOKUP($B41,'MHAS-040'!$B$45:$AJ$90,R$1,FALSE)</f>
        <v>0</v>
      </c>
      <c r="S41">
        <f>VLOOKUP($B41,'MHAS-040'!$B$45:$AJ$90,S$1,FALSE)</f>
        <v>0</v>
      </c>
      <c r="T41">
        <f>VLOOKUP($B41,'MHAS-040'!$B$45:$AJ$90,T$1,FALSE)</f>
        <v>0</v>
      </c>
      <c r="U41">
        <f>VLOOKUP($B41,'MHAS-040'!$B$45:$AJ$90,U$1,FALSE)</f>
        <v>0</v>
      </c>
      <c r="V41">
        <f>VLOOKUP($B41,'MHAS-040'!$B$45:$AJ$90,V$1,FALSE)</f>
        <v>0</v>
      </c>
      <c r="W41">
        <f>VLOOKUP($B41,'MHAS-040'!$B$45:$AJ$90,W$1,FALSE)</f>
        <v>0</v>
      </c>
      <c r="X41">
        <f>VLOOKUP($B41,'MHAS-040'!$B$45:$AJ$90,X$1,FALSE)</f>
        <v>0</v>
      </c>
      <c r="Y41">
        <f>VLOOKUP($B41,'MHAS-040'!$B$45:$AJ$90,Y$1,FALSE)</f>
        <v>0</v>
      </c>
      <c r="Z41">
        <f>VLOOKUP($B41,'MHAS-040'!$B$45:$AJ$90,Z$1,FALSE)</f>
        <v>0</v>
      </c>
      <c r="AA41">
        <f>VLOOKUP($B41,'MHAS-040'!$B$45:$AJ$90,AA$1,FALSE)</f>
        <v>0</v>
      </c>
      <c r="AB41">
        <f>VLOOKUP($B41,'MHAS-040'!$B$45:$AJ$90,AB$1,FALSE)</f>
        <v>0</v>
      </c>
      <c r="AC41">
        <f>VLOOKUP($B41,'MHAS-040'!$B$45:$AJ$90,AC$1,FALSE)</f>
        <v>0</v>
      </c>
      <c r="AD41">
        <f>VLOOKUP($B41,'MHAS-040'!$B$45:$AJ$90,AD$1,FALSE)</f>
        <v>0</v>
      </c>
      <c r="AE41">
        <f>VLOOKUP($B41,'MHAS-040'!$B$45:$AJ$90,AE$1,FALSE)</f>
        <v>0</v>
      </c>
      <c r="AF41">
        <f>VLOOKUP($B41,'MHAS-040'!$B$45:$AJ$90,AF$1,FALSE)</f>
        <v>0</v>
      </c>
      <c r="AG41">
        <f>VLOOKUP($B41,'MHAS-040'!$B$45:$AJ$90,AG$1,FALSE)</f>
        <v>0</v>
      </c>
      <c r="AH41">
        <f>VLOOKUP($B41,'MHAS-040'!$B$45:$AJ$90,AH$1,FALSE)</f>
        <v>0</v>
      </c>
      <c r="AI41">
        <f>VLOOKUP($B41,'MHAS-040'!$B$45:$AJ$90,AI$1,FALSE)</f>
        <v>0</v>
      </c>
      <c r="AJ41">
        <f>VLOOKUP($B41,'MHAS-040'!$B$45:$AJ$90,AJ$1,FALSE)</f>
        <v>0</v>
      </c>
      <c r="AK41">
        <f>VLOOKUP($B41,'MHAS-040'!$B$45:$AJ$90,AK$1,FALSE)</f>
        <v>0</v>
      </c>
      <c r="AL41">
        <f>VLOOKUP($B41,'MHAS-040'!$B$45:$AJ$90,AL$1,FALSE)</f>
        <v>0</v>
      </c>
      <c r="AM41" t="e">
        <f>VLOOKUP($B41,'MHAS-040'!$B$45:$AJ$90,AM$1,FALSE)</f>
        <v>#REF!</v>
      </c>
      <c r="AN41" t="e">
        <f>VLOOKUP($B41,'MHAS-040'!$B$45:$AJ$90,AN$1,FALSE)</f>
        <v>#REF!</v>
      </c>
      <c r="AO41" t="e">
        <f>VLOOKUP($B41,'MHAS-040'!$B$45:$AJ$90,AO$1,FALSE)</f>
        <v>#REF!</v>
      </c>
      <c r="AP41" t="e">
        <f>VLOOKUP($B41,'MHAS-040'!$B$45:$AJ$90,AP$1,FALSE)</f>
        <v>#REF!</v>
      </c>
      <c r="AQ41" t="e">
        <f>VLOOKUP($B41,'MHAS-040'!$B$45:$AJ$90,AQ$1,FALSE)</f>
        <v>#REF!</v>
      </c>
      <c r="AR41" t="e">
        <f>VLOOKUP($B41,'MHAS-040'!$B$45:$AJ$90,AR$1,FALSE)</f>
        <v>#REF!</v>
      </c>
      <c r="AS41" t="e">
        <f>VLOOKUP($B41,'MHAS-040'!$B$45:$AJ$90,AS$1,FALSE)</f>
        <v>#REF!</v>
      </c>
      <c r="AT41" t="e">
        <f>VLOOKUP($B41,'MHAS-040'!$B$45:$AJ$90,AT$1,FALSE)</f>
        <v>#REF!</v>
      </c>
      <c r="AU41" t="e">
        <f>VLOOKUP($B41,'MHAS-040'!$B$45:$AJ$90,AU$1,FALSE)</f>
        <v>#REF!</v>
      </c>
      <c r="AV41" t="e">
        <f>VLOOKUP($B41,'MHAS-040'!$B$45:$AJ$90,AV$1,FALSE)</f>
        <v>#REF!</v>
      </c>
      <c r="AW41" t="e">
        <f>VLOOKUP($B41,'MHAS-040'!$B$45:$AJ$90,AW$1,FALSE)</f>
        <v>#REF!</v>
      </c>
      <c r="AX41" t="e">
        <f>VLOOKUP($B41,'MHAS-040'!$B$45:$AJ$90,AX$1,FALSE)</f>
        <v>#REF!</v>
      </c>
    </row>
    <row r="42" spans="2:50" ht="13.8">
      <c r="B42" s="57" t="s">
        <v>73</v>
      </c>
      <c r="C42" s="58" t="s">
        <v>139</v>
      </c>
      <c r="D42" s="43" t="s">
        <v>150</v>
      </c>
      <c r="E42" s="44" t="str">
        <f t="shared" si="0"/>
        <v>Driver Intervention Services AOD 48-Hour Driver Intervention</v>
      </c>
      <c r="F42">
        <f>VLOOKUP($B42,'MHAS-040'!$B$45:$AJ$90,F$1,FALSE)</f>
        <v>0</v>
      </c>
      <c r="G42">
        <f>VLOOKUP($B42,'MHAS-040'!$B$45:$AJ$90,G$1,FALSE)</f>
        <v>0</v>
      </c>
      <c r="H42">
        <f>VLOOKUP($B42,'MHAS-040'!$B$45:$AJ$90,H$1,FALSE)</f>
        <v>0</v>
      </c>
      <c r="I42">
        <f>VLOOKUP($B42,'MHAS-040'!$B$45:$AJ$90,I$1,FALSE)</f>
        <v>0</v>
      </c>
      <c r="J42">
        <f>VLOOKUP($B42,'MHAS-040'!$B$45:$AJ$90,J$1,FALSE)</f>
        <v>0</v>
      </c>
      <c r="K42">
        <f>VLOOKUP($B42,'MHAS-040'!$B$45:$AJ$90,K$1,FALSE)</f>
        <v>0</v>
      </c>
      <c r="L42">
        <f>VLOOKUP($B42,'MHAS-040'!$B$45:$AJ$90,L$1,FALSE)</f>
        <v>0</v>
      </c>
      <c r="M42">
        <f>VLOOKUP($B42,'MHAS-040'!$B$45:$AJ$90,M$1,FALSE)</f>
        <v>0</v>
      </c>
      <c r="N42">
        <f>VLOOKUP($B42,'MHAS-040'!$B$45:$AJ$90,N$1,FALSE)</f>
        <v>0</v>
      </c>
      <c r="O42">
        <f>VLOOKUP($B42,'MHAS-040'!$B$45:$AJ$90,O$1,FALSE)</f>
        <v>0</v>
      </c>
      <c r="P42">
        <f>VLOOKUP($B42,'MHAS-040'!$B$45:$AJ$90,P$1,FALSE)</f>
        <v>0</v>
      </c>
      <c r="Q42">
        <f>VLOOKUP($B42,'MHAS-040'!$B$45:$AJ$90,Q$1,FALSE)</f>
        <v>0</v>
      </c>
      <c r="R42">
        <f>VLOOKUP($B42,'MHAS-040'!$B$45:$AJ$90,R$1,FALSE)</f>
        <v>0</v>
      </c>
      <c r="S42">
        <f>VLOOKUP($B42,'MHAS-040'!$B$45:$AJ$90,S$1,FALSE)</f>
        <v>0</v>
      </c>
      <c r="T42">
        <f>VLOOKUP($B42,'MHAS-040'!$B$45:$AJ$90,T$1,FALSE)</f>
        <v>0</v>
      </c>
      <c r="U42">
        <f>VLOOKUP($B42,'MHAS-040'!$B$45:$AJ$90,U$1,FALSE)</f>
        <v>0</v>
      </c>
      <c r="V42">
        <f>VLOOKUP($B42,'MHAS-040'!$B$45:$AJ$90,V$1,FALSE)</f>
        <v>0</v>
      </c>
      <c r="W42">
        <f>VLOOKUP($B42,'MHAS-040'!$B$45:$AJ$90,W$1,FALSE)</f>
        <v>0</v>
      </c>
      <c r="X42">
        <f>VLOOKUP($B42,'MHAS-040'!$B$45:$AJ$90,X$1,FALSE)</f>
        <v>0</v>
      </c>
      <c r="Y42">
        <f>VLOOKUP($B42,'MHAS-040'!$B$45:$AJ$90,Y$1,FALSE)</f>
        <v>0</v>
      </c>
      <c r="Z42">
        <f>VLOOKUP($B42,'MHAS-040'!$B$45:$AJ$90,Z$1,FALSE)</f>
        <v>0</v>
      </c>
      <c r="AA42">
        <f>VLOOKUP($B42,'MHAS-040'!$B$45:$AJ$90,AA$1,FALSE)</f>
        <v>0</v>
      </c>
      <c r="AB42">
        <f>VLOOKUP($B42,'MHAS-040'!$B$45:$AJ$90,AB$1,FALSE)</f>
        <v>0</v>
      </c>
      <c r="AC42">
        <f>VLOOKUP($B42,'MHAS-040'!$B$45:$AJ$90,AC$1,FALSE)</f>
        <v>0</v>
      </c>
      <c r="AD42">
        <f>VLOOKUP($B42,'MHAS-040'!$B$45:$AJ$90,AD$1,FALSE)</f>
        <v>0</v>
      </c>
      <c r="AE42">
        <f>VLOOKUP($B42,'MHAS-040'!$B$45:$AJ$90,AE$1,FALSE)</f>
        <v>0</v>
      </c>
      <c r="AF42">
        <f>VLOOKUP($B42,'MHAS-040'!$B$45:$AJ$90,AF$1,FALSE)</f>
        <v>0</v>
      </c>
      <c r="AG42">
        <f>VLOOKUP($B42,'MHAS-040'!$B$45:$AJ$90,AG$1,FALSE)</f>
        <v>0</v>
      </c>
      <c r="AH42">
        <f>VLOOKUP($B42,'MHAS-040'!$B$45:$AJ$90,AH$1,FALSE)</f>
        <v>0</v>
      </c>
      <c r="AI42">
        <f>VLOOKUP($B42,'MHAS-040'!$B$45:$AJ$90,AI$1,FALSE)</f>
        <v>0</v>
      </c>
      <c r="AJ42">
        <f>VLOOKUP($B42,'MHAS-040'!$B$45:$AJ$90,AJ$1,FALSE)</f>
        <v>0</v>
      </c>
      <c r="AK42">
        <f>VLOOKUP($B42,'MHAS-040'!$B$45:$AJ$90,AK$1,FALSE)</f>
        <v>0</v>
      </c>
      <c r="AL42">
        <f>VLOOKUP($B42,'MHAS-040'!$B$45:$AJ$90,AL$1,FALSE)</f>
        <v>0</v>
      </c>
      <c r="AM42" t="e">
        <f>VLOOKUP($B42,'MHAS-040'!$B$45:$AJ$90,AM$1,FALSE)</f>
        <v>#REF!</v>
      </c>
      <c r="AN42" t="e">
        <f>VLOOKUP($B42,'MHAS-040'!$B$45:$AJ$90,AN$1,FALSE)</f>
        <v>#REF!</v>
      </c>
      <c r="AO42" t="e">
        <f>VLOOKUP($B42,'MHAS-040'!$B$45:$AJ$90,AO$1,FALSE)</f>
        <v>#REF!</v>
      </c>
      <c r="AP42" t="e">
        <f>VLOOKUP($B42,'MHAS-040'!$B$45:$AJ$90,AP$1,FALSE)</f>
        <v>#REF!</v>
      </c>
      <c r="AQ42" t="e">
        <f>VLOOKUP($B42,'MHAS-040'!$B$45:$AJ$90,AQ$1,FALSE)</f>
        <v>#REF!</v>
      </c>
      <c r="AR42" t="e">
        <f>VLOOKUP($B42,'MHAS-040'!$B$45:$AJ$90,AR$1,FALSE)</f>
        <v>#REF!</v>
      </c>
      <c r="AS42" t="e">
        <f>VLOOKUP($B42,'MHAS-040'!$B$45:$AJ$90,AS$1,FALSE)</f>
        <v>#REF!</v>
      </c>
      <c r="AT42" t="e">
        <f>VLOOKUP($B42,'MHAS-040'!$B$45:$AJ$90,AT$1,FALSE)</f>
        <v>#REF!</v>
      </c>
      <c r="AU42" t="e">
        <f>VLOOKUP($B42,'MHAS-040'!$B$45:$AJ$90,AU$1,FALSE)</f>
        <v>#REF!</v>
      </c>
      <c r="AV42" t="e">
        <f>VLOOKUP($B42,'MHAS-040'!$B$45:$AJ$90,AV$1,FALSE)</f>
        <v>#REF!</v>
      </c>
      <c r="AW42" t="e">
        <f>VLOOKUP($B42,'MHAS-040'!$B$45:$AJ$90,AW$1,FALSE)</f>
        <v>#REF!</v>
      </c>
      <c r="AX42" t="e">
        <f>VLOOKUP($B42,'MHAS-040'!$B$45:$AJ$90,AX$1,FALSE)</f>
        <v>#REF!</v>
      </c>
    </row>
    <row r="43" spans="2:50" ht="14.4" thickBot="1">
      <c r="B43" s="59" t="s">
        <v>74</v>
      </c>
      <c r="C43" s="60" t="s">
        <v>140</v>
      </c>
      <c r="D43" s="47" t="s">
        <v>150</v>
      </c>
      <c r="E43" s="44" t="str">
        <f t="shared" si="0"/>
        <v>Driver Intervention Services AOD 72-Hour Driver Intervention</v>
      </c>
      <c r="F43">
        <f>VLOOKUP($B43,'MHAS-040'!$B$45:$AJ$90,F$1,FALSE)</f>
        <v>0</v>
      </c>
      <c r="G43">
        <f>VLOOKUP($B43,'MHAS-040'!$B$45:$AJ$90,G$1,FALSE)</f>
        <v>0</v>
      </c>
      <c r="H43">
        <f>VLOOKUP($B43,'MHAS-040'!$B$45:$AJ$90,H$1,FALSE)</f>
        <v>0</v>
      </c>
      <c r="I43">
        <f>VLOOKUP($B43,'MHAS-040'!$B$45:$AJ$90,I$1,FALSE)</f>
        <v>0</v>
      </c>
      <c r="J43">
        <f>VLOOKUP($B43,'MHAS-040'!$B$45:$AJ$90,J$1,FALSE)</f>
        <v>0</v>
      </c>
      <c r="K43">
        <f>VLOOKUP($B43,'MHAS-040'!$B$45:$AJ$90,K$1,FALSE)</f>
        <v>0</v>
      </c>
      <c r="L43">
        <f>VLOOKUP($B43,'MHAS-040'!$B$45:$AJ$90,L$1,FALSE)</f>
        <v>0</v>
      </c>
      <c r="M43">
        <f>VLOOKUP($B43,'MHAS-040'!$B$45:$AJ$90,M$1,FALSE)</f>
        <v>0</v>
      </c>
      <c r="N43">
        <f>VLOOKUP($B43,'MHAS-040'!$B$45:$AJ$90,N$1,FALSE)</f>
        <v>0</v>
      </c>
      <c r="O43">
        <f>VLOOKUP($B43,'MHAS-040'!$B$45:$AJ$90,O$1,FALSE)</f>
        <v>0</v>
      </c>
      <c r="P43">
        <f>VLOOKUP($B43,'MHAS-040'!$B$45:$AJ$90,P$1,FALSE)</f>
        <v>0</v>
      </c>
      <c r="Q43">
        <f>VLOOKUP($B43,'MHAS-040'!$B$45:$AJ$90,Q$1,FALSE)</f>
        <v>0</v>
      </c>
      <c r="R43">
        <f>VLOOKUP($B43,'MHAS-040'!$B$45:$AJ$90,R$1,FALSE)</f>
        <v>0</v>
      </c>
      <c r="S43">
        <f>VLOOKUP($B43,'MHAS-040'!$B$45:$AJ$90,S$1,FALSE)</f>
        <v>0</v>
      </c>
      <c r="T43">
        <f>VLOOKUP($B43,'MHAS-040'!$B$45:$AJ$90,T$1,FALSE)</f>
        <v>0</v>
      </c>
      <c r="U43">
        <f>VLOOKUP($B43,'MHAS-040'!$B$45:$AJ$90,U$1,FALSE)</f>
        <v>0</v>
      </c>
      <c r="V43">
        <f>VLOOKUP($B43,'MHAS-040'!$B$45:$AJ$90,V$1,FALSE)</f>
        <v>0</v>
      </c>
      <c r="W43">
        <f>VLOOKUP($B43,'MHAS-040'!$B$45:$AJ$90,W$1,FALSE)</f>
        <v>0</v>
      </c>
      <c r="X43">
        <f>VLOOKUP($B43,'MHAS-040'!$B$45:$AJ$90,X$1,FALSE)</f>
        <v>0</v>
      </c>
      <c r="Y43">
        <f>VLOOKUP($B43,'MHAS-040'!$B$45:$AJ$90,Y$1,FALSE)</f>
        <v>0</v>
      </c>
      <c r="Z43">
        <f>VLOOKUP($B43,'MHAS-040'!$B$45:$AJ$90,Z$1,FALSE)</f>
        <v>0</v>
      </c>
      <c r="AA43">
        <f>VLOOKUP($B43,'MHAS-040'!$B$45:$AJ$90,AA$1,FALSE)</f>
        <v>0</v>
      </c>
      <c r="AB43">
        <f>VLOOKUP($B43,'MHAS-040'!$B$45:$AJ$90,AB$1,FALSE)</f>
        <v>0</v>
      </c>
      <c r="AC43">
        <f>VLOOKUP($B43,'MHAS-040'!$B$45:$AJ$90,AC$1,FALSE)</f>
        <v>0</v>
      </c>
      <c r="AD43">
        <f>VLOOKUP($B43,'MHAS-040'!$B$45:$AJ$90,AD$1,FALSE)</f>
        <v>0</v>
      </c>
      <c r="AE43">
        <f>VLOOKUP($B43,'MHAS-040'!$B$45:$AJ$90,AE$1,FALSE)</f>
        <v>0</v>
      </c>
      <c r="AF43">
        <f>VLOOKUP($B43,'MHAS-040'!$B$45:$AJ$90,AF$1,FALSE)</f>
        <v>0</v>
      </c>
      <c r="AG43">
        <f>VLOOKUP($B43,'MHAS-040'!$B$45:$AJ$90,AG$1,FALSE)</f>
        <v>0</v>
      </c>
      <c r="AH43">
        <f>VLOOKUP($B43,'MHAS-040'!$B$45:$AJ$90,AH$1,FALSE)</f>
        <v>0</v>
      </c>
      <c r="AI43">
        <f>VLOOKUP($B43,'MHAS-040'!$B$45:$AJ$90,AI$1,FALSE)</f>
        <v>0</v>
      </c>
      <c r="AJ43">
        <f>VLOOKUP($B43,'MHAS-040'!$B$45:$AJ$90,AJ$1,FALSE)</f>
        <v>0</v>
      </c>
      <c r="AK43">
        <f>VLOOKUP($B43,'MHAS-040'!$B$45:$AJ$90,AK$1,FALSE)</f>
        <v>0</v>
      </c>
      <c r="AL43">
        <f>VLOOKUP($B43,'MHAS-040'!$B$45:$AJ$90,AL$1,FALSE)</f>
        <v>0</v>
      </c>
      <c r="AM43" t="e">
        <f>VLOOKUP($B43,'MHAS-040'!$B$45:$AJ$90,AM$1,FALSE)</f>
        <v>#REF!</v>
      </c>
      <c r="AN43" t="e">
        <f>VLOOKUP($B43,'MHAS-040'!$B$45:$AJ$90,AN$1,FALSE)</f>
        <v>#REF!</v>
      </c>
      <c r="AO43" t="e">
        <f>VLOOKUP($B43,'MHAS-040'!$B$45:$AJ$90,AO$1,FALSE)</f>
        <v>#REF!</v>
      </c>
      <c r="AP43" t="e">
        <f>VLOOKUP($B43,'MHAS-040'!$B$45:$AJ$90,AP$1,FALSE)</f>
        <v>#REF!</v>
      </c>
      <c r="AQ43" t="e">
        <f>VLOOKUP($B43,'MHAS-040'!$B$45:$AJ$90,AQ$1,FALSE)</f>
        <v>#REF!</v>
      </c>
      <c r="AR43" t="e">
        <f>VLOOKUP($B43,'MHAS-040'!$B$45:$AJ$90,AR$1,FALSE)</f>
        <v>#REF!</v>
      </c>
      <c r="AS43" t="e">
        <f>VLOOKUP($B43,'MHAS-040'!$B$45:$AJ$90,AS$1,FALSE)</f>
        <v>#REF!</v>
      </c>
      <c r="AT43" t="e">
        <f>VLOOKUP($B43,'MHAS-040'!$B$45:$AJ$90,AT$1,FALSE)</f>
        <v>#REF!</v>
      </c>
      <c r="AU43" t="e">
        <f>VLOOKUP($B43,'MHAS-040'!$B$45:$AJ$90,AU$1,FALSE)</f>
        <v>#REF!</v>
      </c>
      <c r="AV43" t="e">
        <f>VLOOKUP($B43,'MHAS-040'!$B$45:$AJ$90,AV$1,FALSE)</f>
        <v>#REF!</v>
      </c>
      <c r="AW43" t="e">
        <f>VLOOKUP($B43,'MHAS-040'!$B$45:$AJ$90,AW$1,FALSE)</f>
        <v>#REF!</v>
      </c>
      <c r="AX43" t="e">
        <f>VLOOKUP($B43,'MHAS-040'!$B$45:$AJ$90,AX$1,FALSE)</f>
        <v>#REF!</v>
      </c>
    </row>
    <row r="44" spans="2:50" ht="13.8">
      <c r="B44" s="61">
        <v>1</v>
      </c>
      <c r="C44" s="36" t="s">
        <v>141</v>
      </c>
      <c r="D44" s="39" t="s">
        <v>151</v>
      </c>
      <c r="E44" s="44" t="str">
        <f t="shared" si="0"/>
        <v>Gambling  AOD Gambling Addiction Prevention</v>
      </c>
      <c r="F44" t="e">
        <f>VLOOKUP($B44,'MHAS-040'!$B$45:$AJ$90,F$1,FALSE)</f>
        <v>#N/A</v>
      </c>
      <c r="G44" t="e">
        <f>VLOOKUP($B44,'MHAS-040'!$B$45:$AJ$90,G$1,FALSE)</f>
        <v>#N/A</v>
      </c>
      <c r="H44" t="e">
        <f>VLOOKUP($B44,'MHAS-040'!$B$45:$AJ$90,H$1,FALSE)</f>
        <v>#N/A</v>
      </c>
      <c r="I44" t="e">
        <f>VLOOKUP($B44,'MHAS-040'!$B$45:$AJ$90,I$1,FALSE)</f>
        <v>#N/A</v>
      </c>
      <c r="J44" t="e">
        <f>VLOOKUP($B44,'MHAS-040'!$B$45:$AJ$90,J$1,FALSE)</f>
        <v>#N/A</v>
      </c>
      <c r="K44" t="e">
        <f>VLOOKUP($B44,'MHAS-040'!$B$45:$AJ$90,K$1,FALSE)</f>
        <v>#N/A</v>
      </c>
      <c r="L44" t="e">
        <f>VLOOKUP($B44,'MHAS-040'!$B$45:$AJ$90,L$1,FALSE)</f>
        <v>#N/A</v>
      </c>
      <c r="M44" t="e">
        <f>VLOOKUP($B44,'MHAS-040'!$B$45:$AJ$90,M$1,FALSE)</f>
        <v>#N/A</v>
      </c>
      <c r="N44" t="e">
        <f>VLOOKUP($B44,'MHAS-040'!$B$45:$AJ$90,N$1,FALSE)</f>
        <v>#N/A</v>
      </c>
      <c r="O44" t="e">
        <f>VLOOKUP($B44,'MHAS-040'!$B$45:$AJ$90,O$1,FALSE)</f>
        <v>#N/A</v>
      </c>
      <c r="P44" t="e">
        <f>VLOOKUP($B44,'MHAS-040'!$B$45:$AJ$90,P$1,FALSE)</f>
        <v>#N/A</v>
      </c>
      <c r="Q44" t="e">
        <f>VLOOKUP($B44,'MHAS-040'!$B$45:$AJ$90,Q$1,FALSE)</f>
        <v>#N/A</v>
      </c>
      <c r="R44" t="e">
        <f>VLOOKUP($B44,'MHAS-040'!$B$45:$AJ$90,R$1,FALSE)</f>
        <v>#N/A</v>
      </c>
      <c r="S44" t="e">
        <f>VLOOKUP($B44,'MHAS-040'!$B$45:$AJ$90,S$1,FALSE)</f>
        <v>#N/A</v>
      </c>
      <c r="T44" t="e">
        <f>VLOOKUP($B44,'MHAS-040'!$B$45:$AJ$90,T$1,FALSE)</f>
        <v>#N/A</v>
      </c>
      <c r="U44" t="e">
        <f>VLOOKUP($B44,'MHAS-040'!$B$45:$AJ$90,U$1,FALSE)</f>
        <v>#N/A</v>
      </c>
      <c r="V44" t="e">
        <f>VLOOKUP($B44,'MHAS-040'!$B$45:$AJ$90,V$1,FALSE)</f>
        <v>#N/A</v>
      </c>
      <c r="W44" t="e">
        <f>VLOOKUP($B44,'MHAS-040'!$B$45:$AJ$90,W$1,FALSE)</f>
        <v>#N/A</v>
      </c>
      <c r="X44" t="e">
        <f>VLOOKUP($B44,'MHAS-040'!$B$45:$AJ$90,X$1,FALSE)</f>
        <v>#N/A</v>
      </c>
      <c r="Y44" t="e">
        <f>VLOOKUP($B44,'MHAS-040'!$B$45:$AJ$90,Y$1,FALSE)</f>
        <v>#N/A</v>
      </c>
      <c r="Z44" t="e">
        <f>VLOOKUP($B44,'MHAS-040'!$B$45:$AJ$90,Z$1,FALSE)</f>
        <v>#N/A</v>
      </c>
      <c r="AA44" t="e">
        <f>VLOOKUP($B44,'MHAS-040'!$B$45:$AJ$90,AA$1,FALSE)</f>
        <v>#N/A</v>
      </c>
      <c r="AB44" t="e">
        <f>VLOOKUP($B44,'MHAS-040'!$B$45:$AJ$90,AB$1,FALSE)</f>
        <v>#N/A</v>
      </c>
      <c r="AC44" t="e">
        <f>VLOOKUP($B44,'MHAS-040'!$B$45:$AJ$90,AC$1,FALSE)</f>
        <v>#N/A</v>
      </c>
      <c r="AD44" t="e">
        <f>VLOOKUP($B44,'MHAS-040'!$B$45:$AJ$90,AD$1,FALSE)</f>
        <v>#N/A</v>
      </c>
      <c r="AE44" t="e">
        <f>VLOOKUP($B44,'MHAS-040'!$B$45:$AJ$90,AE$1,FALSE)</f>
        <v>#N/A</v>
      </c>
      <c r="AF44" t="e">
        <f>VLOOKUP($B44,'MHAS-040'!$B$45:$AJ$90,AF$1,FALSE)</f>
        <v>#N/A</v>
      </c>
      <c r="AG44" t="e">
        <f>VLOOKUP($B44,'MHAS-040'!$B$45:$AJ$90,AG$1,FALSE)</f>
        <v>#N/A</v>
      </c>
      <c r="AH44" t="e">
        <f>VLOOKUP($B44,'MHAS-040'!$B$45:$AJ$90,AH$1,FALSE)</f>
        <v>#N/A</v>
      </c>
      <c r="AI44" t="e">
        <f>VLOOKUP($B44,'MHAS-040'!$B$45:$AJ$90,AI$1,FALSE)</f>
        <v>#N/A</v>
      </c>
      <c r="AJ44" t="e">
        <f>VLOOKUP($B44,'MHAS-040'!$B$45:$AJ$90,AJ$1,FALSE)</f>
        <v>#N/A</v>
      </c>
      <c r="AK44" t="e">
        <f>VLOOKUP($B44,'MHAS-040'!$B$45:$AJ$90,AK$1,FALSE)</f>
        <v>#N/A</v>
      </c>
      <c r="AL44" t="e">
        <f>VLOOKUP($B44,'MHAS-040'!$B$45:$AJ$90,AL$1,FALSE)</f>
        <v>#N/A</v>
      </c>
      <c r="AM44" t="e">
        <f>VLOOKUP($B44,'MHAS-040'!$B$45:$AJ$90,AM$1,FALSE)</f>
        <v>#N/A</v>
      </c>
      <c r="AN44" t="e">
        <f>VLOOKUP($B44,'MHAS-040'!$B$45:$AJ$90,AN$1,FALSE)</f>
        <v>#N/A</v>
      </c>
      <c r="AO44" t="e">
        <f>VLOOKUP($B44,'MHAS-040'!$B$45:$AJ$90,AO$1,FALSE)</f>
        <v>#N/A</v>
      </c>
      <c r="AP44" t="e">
        <f>VLOOKUP($B44,'MHAS-040'!$B$45:$AJ$90,AP$1,FALSE)</f>
        <v>#N/A</v>
      </c>
      <c r="AQ44" t="e">
        <f>VLOOKUP($B44,'MHAS-040'!$B$45:$AJ$90,AQ$1,FALSE)</f>
        <v>#N/A</v>
      </c>
      <c r="AR44" t="e">
        <f>VLOOKUP($B44,'MHAS-040'!$B$45:$AJ$90,AR$1,FALSE)</f>
        <v>#N/A</v>
      </c>
      <c r="AS44" t="e">
        <f>VLOOKUP($B44,'MHAS-040'!$B$45:$AJ$90,AS$1,FALSE)</f>
        <v>#N/A</v>
      </c>
      <c r="AT44" t="e">
        <f>VLOOKUP($B44,'MHAS-040'!$B$45:$AJ$90,AT$1,FALSE)</f>
        <v>#N/A</v>
      </c>
      <c r="AU44" t="e">
        <f>VLOOKUP($B44,'MHAS-040'!$B$45:$AJ$90,AU$1,FALSE)</f>
        <v>#N/A</v>
      </c>
      <c r="AV44" t="e">
        <f>VLOOKUP($B44,'MHAS-040'!$B$45:$AJ$90,AV$1,FALSE)</f>
        <v>#N/A</v>
      </c>
      <c r="AW44" t="e">
        <f>VLOOKUP($B44,'MHAS-040'!$B$45:$AJ$90,AW$1,FALSE)</f>
        <v>#N/A</v>
      </c>
      <c r="AX44" t="e">
        <f>VLOOKUP($B44,'MHAS-040'!$B$45:$AJ$90,AX$1,FALSE)</f>
        <v>#N/A</v>
      </c>
    </row>
    <row r="45" spans="2:50" ht="14.4" thickBot="1">
      <c r="B45" s="62">
        <v>2</v>
      </c>
      <c r="C45" s="36" t="s">
        <v>142</v>
      </c>
      <c r="D45" s="47" t="s">
        <v>151</v>
      </c>
      <c r="E45" s="65" t="str">
        <f t="shared" si="0"/>
        <v>Gambling  AOD Gambling Addiction Treatment</v>
      </c>
      <c r="F45" t="e">
        <f>VLOOKUP($B45,'MHAS-040'!$B$45:$AJ$91,F$1,FALSE)</f>
        <v>#N/A</v>
      </c>
      <c r="G45" t="e">
        <f>VLOOKUP($B45,'MHAS-040'!$B$45:$AJ$91,G$1,FALSE)</f>
        <v>#N/A</v>
      </c>
      <c r="H45" t="e">
        <f>VLOOKUP($B45,'MHAS-040'!$B$45:$AJ$91,H$1,FALSE)</f>
        <v>#N/A</v>
      </c>
      <c r="I45" t="e">
        <f>VLOOKUP($B45,'MHAS-040'!$B$45:$AJ$91,I$1,FALSE)</f>
        <v>#N/A</v>
      </c>
      <c r="J45" t="e">
        <f>VLOOKUP($B45,'MHAS-040'!$B$45:$AJ$91,J$1,FALSE)</f>
        <v>#N/A</v>
      </c>
      <c r="K45" t="e">
        <f>VLOOKUP($B45,'MHAS-040'!$B$45:$AJ$91,K$1,FALSE)</f>
        <v>#N/A</v>
      </c>
      <c r="L45" t="e">
        <f>VLOOKUP($B45,'MHAS-040'!$B$45:$AJ$91,L$1,FALSE)</f>
        <v>#N/A</v>
      </c>
      <c r="M45" t="e">
        <f>VLOOKUP($B45,'MHAS-040'!$B$45:$AJ$91,M$1,FALSE)</f>
        <v>#N/A</v>
      </c>
      <c r="N45" t="e">
        <f>VLOOKUP($B45,'MHAS-040'!$B$45:$AJ$91,N$1,FALSE)</f>
        <v>#N/A</v>
      </c>
      <c r="O45" t="e">
        <f>VLOOKUP($B45,'MHAS-040'!$B$45:$AJ$91,O$1,FALSE)</f>
        <v>#N/A</v>
      </c>
      <c r="P45" t="e">
        <f>VLOOKUP($B45,'MHAS-040'!$B$45:$AJ$91,P$1,FALSE)</f>
        <v>#N/A</v>
      </c>
      <c r="Q45" t="e">
        <f>VLOOKUP($B45,'MHAS-040'!$B$45:$AJ$91,Q$1,FALSE)</f>
        <v>#N/A</v>
      </c>
      <c r="R45" t="e">
        <f>VLOOKUP($B45,'MHAS-040'!$B$45:$AJ$91,R$1,FALSE)</f>
        <v>#N/A</v>
      </c>
      <c r="S45" t="e">
        <f>VLOOKUP($B45,'MHAS-040'!$B$45:$AJ$91,S$1,FALSE)</f>
        <v>#N/A</v>
      </c>
      <c r="T45" t="e">
        <f>VLOOKUP($B45,'MHAS-040'!$B$45:$AJ$91,T$1,FALSE)</f>
        <v>#N/A</v>
      </c>
      <c r="U45" t="e">
        <f>VLOOKUP($B45,'MHAS-040'!$B$45:$AJ$91,U$1,FALSE)</f>
        <v>#N/A</v>
      </c>
      <c r="V45" t="e">
        <f>VLOOKUP($B45,'MHAS-040'!$B$45:$AJ$91,V$1,FALSE)</f>
        <v>#N/A</v>
      </c>
      <c r="W45" t="e">
        <f>VLOOKUP($B45,'MHAS-040'!$B$45:$AJ$91,W$1,FALSE)</f>
        <v>#N/A</v>
      </c>
      <c r="X45" t="e">
        <f>VLOOKUP($B45,'MHAS-040'!$B$45:$AJ$91,X$1,FALSE)</f>
        <v>#N/A</v>
      </c>
      <c r="Y45" t="e">
        <f>VLOOKUP($B45,'MHAS-040'!$B$45:$AJ$91,Y$1,FALSE)</f>
        <v>#N/A</v>
      </c>
      <c r="Z45" t="e">
        <f>VLOOKUP($B45,'MHAS-040'!$B$45:$AJ$91,Z$1,FALSE)</f>
        <v>#N/A</v>
      </c>
      <c r="AA45" t="e">
        <f>VLOOKUP($B45,'MHAS-040'!$B$45:$AJ$91,AA$1,FALSE)</f>
        <v>#N/A</v>
      </c>
      <c r="AB45" t="e">
        <f>VLOOKUP($B45,'MHAS-040'!$B$45:$AJ$91,AB$1,FALSE)</f>
        <v>#N/A</v>
      </c>
      <c r="AC45" t="e">
        <f>VLOOKUP($B45,'MHAS-040'!$B$45:$AJ$91,AC$1,FALSE)</f>
        <v>#N/A</v>
      </c>
      <c r="AD45" t="e">
        <f>VLOOKUP($B45,'MHAS-040'!$B$45:$AJ$91,AD$1,FALSE)</f>
        <v>#N/A</v>
      </c>
      <c r="AE45" t="e">
        <f>VLOOKUP($B45,'MHAS-040'!$B$45:$AJ$91,AE$1,FALSE)</f>
        <v>#N/A</v>
      </c>
      <c r="AF45" t="e">
        <f>VLOOKUP($B45,'MHAS-040'!$B$45:$AJ$91,AF$1,FALSE)</f>
        <v>#N/A</v>
      </c>
      <c r="AG45" t="e">
        <f>VLOOKUP($B45,'MHAS-040'!$B$45:$AJ$91,AG$1,FALSE)</f>
        <v>#N/A</v>
      </c>
      <c r="AH45" t="e">
        <f>VLOOKUP($B45,'MHAS-040'!$B$45:$AJ$91,AH$1,FALSE)</f>
        <v>#N/A</v>
      </c>
      <c r="AI45" t="e">
        <f>VLOOKUP($B45,'MHAS-040'!$B$45:$AJ$91,AI$1,FALSE)</f>
        <v>#N/A</v>
      </c>
      <c r="AJ45" t="e">
        <f>VLOOKUP($B45,'MHAS-040'!$B$45:$AJ$91,AJ$1,FALSE)</f>
        <v>#N/A</v>
      </c>
      <c r="AK45" t="e">
        <f>VLOOKUP($B45,'MHAS-040'!$B$45:$AJ$91,AK$1,FALSE)</f>
        <v>#N/A</v>
      </c>
      <c r="AL45" t="e">
        <f>VLOOKUP($B45,'MHAS-040'!$B$45:$AJ$91,AL$1,FALSE)</f>
        <v>#N/A</v>
      </c>
      <c r="AM45" t="e">
        <f>VLOOKUP($B45,'MHAS-040'!$B$45:$AJ$91,AM$1,FALSE)</f>
        <v>#N/A</v>
      </c>
      <c r="AN45" t="e">
        <f>VLOOKUP($B45,'MHAS-040'!$B$45:$AJ$91,AN$1,FALSE)</f>
        <v>#N/A</v>
      </c>
      <c r="AO45" t="e">
        <f>VLOOKUP($B45,'MHAS-040'!$B$45:$AJ$91,AO$1,FALSE)</f>
        <v>#N/A</v>
      </c>
      <c r="AP45" t="e">
        <f>VLOOKUP($B45,'MHAS-040'!$B$45:$AJ$91,AP$1,FALSE)</f>
        <v>#N/A</v>
      </c>
      <c r="AQ45" t="e">
        <f>VLOOKUP($B45,'MHAS-040'!$B$45:$AJ$91,AQ$1,FALSE)</f>
        <v>#N/A</v>
      </c>
      <c r="AR45" t="e">
        <f>VLOOKUP($B45,'MHAS-040'!$B$45:$AJ$91,AR$1,FALSE)</f>
        <v>#N/A</v>
      </c>
      <c r="AS45" t="e">
        <f>VLOOKUP($B45,'MHAS-040'!$B$45:$AJ$91,AS$1,FALSE)</f>
        <v>#N/A</v>
      </c>
      <c r="AT45" t="e">
        <f>VLOOKUP($B45,'MHAS-040'!$B$45:$AJ$91,AT$1,FALSE)</f>
        <v>#N/A</v>
      </c>
      <c r="AU45" t="e">
        <f>VLOOKUP($B45,'MHAS-040'!$B$45:$AJ$91,AU$1,FALSE)</f>
        <v>#N/A</v>
      </c>
      <c r="AV45" t="e">
        <f>VLOOKUP($B45,'MHAS-040'!$B$45:$AJ$91,AV$1,FALSE)</f>
        <v>#N/A</v>
      </c>
      <c r="AW45" t="e">
        <f>VLOOKUP($B45,'MHAS-040'!$B$45:$AJ$91,AW$1,FALSE)</f>
        <v>#N/A</v>
      </c>
      <c r="AX45" t="e">
        <f>VLOOKUP($B45,'MHAS-040'!$B$45:$AJ$91,AX$1,FALSE)</f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MHAS-UCR</vt:lpstr>
      <vt:lpstr>MHAS-040</vt:lpstr>
      <vt:lpstr>Instructions</vt:lpstr>
      <vt:lpstr>Sheet1</vt:lpstr>
      <vt:lpstr>'MHAS-040'!Print_Area</vt:lpstr>
      <vt:lpstr>'MHAS-UCR'!Print_Area</vt:lpstr>
      <vt:lpstr>'MHAS-040'!Print_Titles</vt:lpstr>
      <vt:lpstr>'MHAS-UCR'!Print_Titles</vt:lpstr>
    </vt:vector>
  </TitlesOfParts>
  <Company>Ohio Department of Mental Health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LinC</dc:creator>
  <cp:lastModifiedBy>Brian Sanders</cp:lastModifiedBy>
  <cp:lastPrinted>2014-03-12T16:34:05Z</cp:lastPrinted>
  <dcterms:created xsi:type="dcterms:W3CDTF">2010-09-15T13:25:19Z</dcterms:created>
  <dcterms:modified xsi:type="dcterms:W3CDTF">2014-03-13T21:11:50Z</dcterms:modified>
</cp:coreProperties>
</file>